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Yedek\IMEEvrakları\BECERİSINAVI\"/>
    </mc:Choice>
  </mc:AlternateContent>
  <bookViews>
    <workbookView xWindow="0" yWindow="0" windowWidth="28800" windowHeight="11460"/>
  </bookViews>
  <sheets>
    <sheet name="FormA" sheetId="1" r:id="rId1"/>
    <sheet name="FormB" sheetId="2" r:id="rId2"/>
    <sheet name="FormC" sheetId="3" r:id="rId3"/>
    <sheet name="FormD" sheetId="5" r:id="rId4"/>
    <sheet name="AOL NOT" sheetId="6" r:id="rId5"/>
  </sheets>
  <definedNames>
    <definedName name="_xlnm.Print_Area" localSheetId="0">FormA!$A$1:$S$54</definedName>
  </definedNames>
  <calcPr calcId="162913"/>
</workbook>
</file>

<file path=xl/calcChain.xml><?xml version="1.0" encoding="utf-8"?>
<calcChain xmlns="http://schemas.openxmlformats.org/spreadsheetml/2006/main">
  <c r="R23" i="1" l="1"/>
  <c r="T4" i="5"/>
  <c r="G61" i="2" l="1"/>
  <c r="G60" i="2"/>
  <c r="B14" i="6" l="1"/>
  <c r="C14" i="6"/>
  <c r="B15" i="6"/>
  <c r="C15" i="6"/>
  <c r="B16" i="6"/>
  <c r="C16" i="6"/>
  <c r="B17" i="6"/>
  <c r="C17" i="6"/>
  <c r="R20" i="5"/>
  <c r="S20" i="5" s="1"/>
  <c r="T20" i="5" s="1"/>
  <c r="R21" i="5"/>
  <c r="S21" i="5" s="1"/>
  <c r="T21" i="5" s="1"/>
  <c r="R22" i="5"/>
  <c r="D22" i="3" s="1"/>
  <c r="R23" i="5"/>
  <c r="S23" i="5" s="1"/>
  <c r="T23" i="5" s="1"/>
  <c r="B20" i="5"/>
  <c r="B21" i="5"/>
  <c r="B22" i="5"/>
  <c r="B23" i="5"/>
  <c r="A21" i="5"/>
  <c r="A22" i="5"/>
  <c r="A23" i="5"/>
  <c r="C23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D20" i="3"/>
  <c r="A21" i="3"/>
  <c r="A22" i="3"/>
  <c r="A23" i="3"/>
  <c r="B21" i="3"/>
  <c r="B22" i="3"/>
  <c r="B23" i="3"/>
  <c r="C21" i="3"/>
  <c r="C22" i="3"/>
  <c r="C23" i="3"/>
  <c r="R21" i="1"/>
  <c r="D21" i="2" s="1"/>
  <c r="E21" i="2" s="1"/>
  <c r="R22" i="1"/>
  <c r="D22" i="2" s="1"/>
  <c r="E22" i="2" s="1"/>
  <c r="S23" i="1"/>
  <c r="G20" i="2"/>
  <c r="G21" i="2"/>
  <c r="G22" i="2"/>
  <c r="G23" i="2"/>
  <c r="A21" i="2"/>
  <c r="A22" i="2"/>
  <c r="A23" i="2"/>
  <c r="B20" i="2"/>
  <c r="B21" i="2"/>
  <c r="B22" i="2"/>
  <c r="B23" i="2"/>
  <c r="C23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H21" i="2" l="1"/>
  <c r="H22" i="2"/>
  <c r="D23" i="2"/>
  <c r="E23" i="2" s="1"/>
  <c r="H23" i="2" s="1"/>
  <c r="S22" i="1"/>
  <c r="S21" i="1"/>
  <c r="D23" i="3"/>
  <c r="D21" i="3"/>
  <c r="S22" i="5"/>
  <c r="T22" i="5" s="1"/>
  <c r="G9" i="2"/>
  <c r="E22" i="3" l="1"/>
  <c r="K22" i="2"/>
  <c r="H22" i="3" s="1"/>
  <c r="E21" i="3"/>
  <c r="K21" i="2"/>
  <c r="H21" i="3" s="1"/>
  <c r="E23" i="3"/>
  <c r="K23" i="2"/>
  <c r="H23" i="3" s="1"/>
  <c r="A3" i="6"/>
  <c r="B3" i="6"/>
  <c r="C3" i="6"/>
  <c r="A4" i="6"/>
  <c r="B4" i="6"/>
  <c r="C4" i="6"/>
  <c r="A5" i="6"/>
  <c r="B5" i="6"/>
  <c r="C5" i="6"/>
  <c r="A6" i="6"/>
  <c r="B6" i="6"/>
  <c r="C6" i="6"/>
  <c r="A7" i="6"/>
  <c r="B7" i="6"/>
  <c r="C7" i="6"/>
  <c r="A8" i="6"/>
  <c r="B8" i="6"/>
  <c r="C8" i="6"/>
  <c r="A9" i="6"/>
  <c r="B9" i="6"/>
  <c r="C9" i="6"/>
  <c r="A10" i="6"/>
  <c r="B10" i="6"/>
  <c r="C10" i="6"/>
  <c r="A11" i="6"/>
  <c r="B11" i="6"/>
  <c r="C11" i="6"/>
  <c r="A12" i="6"/>
  <c r="B12" i="6"/>
  <c r="C12" i="6"/>
  <c r="A13" i="6"/>
  <c r="B13" i="6"/>
  <c r="C13" i="6"/>
  <c r="A14" i="6"/>
  <c r="F21" i="3" l="1"/>
  <c r="G15" i="6" s="1"/>
  <c r="H15" i="6" s="1"/>
  <c r="F22" i="3"/>
  <c r="G16" i="6" s="1"/>
  <c r="H16" i="6" s="1"/>
  <c r="F23" i="3"/>
  <c r="G17" i="6" s="1"/>
  <c r="H17" i="6" s="1"/>
  <c r="I45" i="6"/>
  <c r="E45" i="6"/>
  <c r="J61" i="2"/>
  <c r="G45" i="6"/>
  <c r="E61" i="2"/>
  <c r="R9" i="1" l="1"/>
  <c r="D9" i="2" s="1"/>
  <c r="A15" i="6" l="1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R10" i="5"/>
  <c r="D10" i="3" s="1"/>
  <c r="R11" i="5"/>
  <c r="D11" i="3" s="1"/>
  <c r="R12" i="5"/>
  <c r="D12" i="3" s="1"/>
  <c r="R13" i="5"/>
  <c r="D13" i="3" s="1"/>
  <c r="R14" i="5"/>
  <c r="D14" i="3" s="1"/>
  <c r="R15" i="5"/>
  <c r="D15" i="3" s="1"/>
  <c r="R16" i="5"/>
  <c r="D16" i="3" s="1"/>
  <c r="R17" i="5"/>
  <c r="D17" i="3" s="1"/>
  <c r="R18" i="5"/>
  <c r="D18" i="3" s="1"/>
  <c r="R19" i="5"/>
  <c r="D19" i="3" s="1"/>
  <c r="A10" i="5"/>
  <c r="B10" i="5"/>
  <c r="A11" i="5"/>
  <c r="B11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R10" i="1"/>
  <c r="R11" i="1"/>
  <c r="S11" i="1" s="1"/>
  <c r="R12" i="1"/>
  <c r="R13" i="1"/>
  <c r="R14" i="1"/>
  <c r="R15" i="1"/>
  <c r="R16" i="1"/>
  <c r="R17" i="1"/>
  <c r="R18" i="1"/>
  <c r="S18" i="1" s="1"/>
  <c r="R19" i="1"/>
  <c r="S19" i="1" s="1"/>
  <c r="R20" i="1"/>
  <c r="D20" i="2" s="1"/>
  <c r="E20" i="2" s="1"/>
  <c r="H20" i="2" s="1"/>
  <c r="K20" i="2" s="1"/>
  <c r="G10" i="2"/>
  <c r="G11" i="2"/>
  <c r="G12" i="2"/>
  <c r="G13" i="2"/>
  <c r="G14" i="2"/>
  <c r="G15" i="2"/>
  <c r="G16" i="2"/>
  <c r="G17" i="2"/>
  <c r="G18" i="2"/>
  <c r="G19" i="2"/>
  <c r="A10" i="3"/>
  <c r="B10" i="3"/>
  <c r="C10" i="3"/>
  <c r="A11" i="3"/>
  <c r="B11" i="3"/>
  <c r="C11" i="3"/>
  <c r="A12" i="3"/>
  <c r="B12" i="3"/>
  <c r="C12" i="3"/>
  <c r="A13" i="3"/>
  <c r="B13" i="3"/>
  <c r="C13" i="3"/>
  <c r="A14" i="3"/>
  <c r="B14" i="3"/>
  <c r="C14" i="3"/>
  <c r="A15" i="3"/>
  <c r="B15" i="3"/>
  <c r="C15" i="3"/>
  <c r="A16" i="3"/>
  <c r="B16" i="3"/>
  <c r="C16" i="3"/>
  <c r="A17" i="3"/>
  <c r="B17" i="3"/>
  <c r="C17" i="3"/>
  <c r="A18" i="3"/>
  <c r="B18" i="3"/>
  <c r="C18" i="3"/>
  <c r="A19" i="3"/>
  <c r="B19" i="3"/>
  <c r="C19" i="3"/>
  <c r="A20" i="3"/>
  <c r="B20" i="3"/>
  <c r="C20" i="3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S14" i="5" l="1"/>
  <c r="T14" i="5" s="1"/>
  <c r="S12" i="5"/>
  <c r="T12" i="5" s="1"/>
  <c r="S19" i="5"/>
  <c r="T19" i="5" s="1"/>
  <c r="S11" i="5"/>
  <c r="T11" i="5" s="1"/>
  <c r="S18" i="5"/>
  <c r="T18" i="5" s="1"/>
  <c r="S10" i="5"/>
  <c r="T10" i="5" s="1"/>
  <c r="S13" i="5"/>
  <c r="T13" i="5" s="1"/>
  <c r="S17" i="5"/>
  <c r="T17" i="5" s="1"/>
  <c r="S16" i="5"/>
  <c r="T16" i="5" s="1"/>
  <c r="S15" i="5"/>
  <c r="T15" i="5" s="1"/>
  <c r="D18" i="2"/>
  <c r="E18" i="2" s="1"/>
  <c r="D11" i="2"/>
  <c r="E11" i="2" s="1"/>
  <c r="S20" i="1"/>
  <c r="D12" i="2"/>
  <c r="E12" i="2" s="1"/>
  <c r="S12" i="1"/>
  <c r="D19" i="2"/>
  <c r="E19" i="2" s="1"/>
  <c r="D15" i="2"/>
  <c r="E15" i="2" s="1"/>
  <c r="S15" i="1"/>
  <c r="D14" i="2"/>
  <c r="E14" i="2" s="1"/>
  <c r="S14" i="1"/>
  <c r="D10" i="2"/>
  <c r="E10" i="2" s="1"/>
  <c r="S10" i="1"/>
  <c r="D17" i="2"/>
  <c r="E17" i="2" s="1"/>
  <c r="S17" i="1"/>
  <c r="D13" i="2"/>
  <c r="E13" i="2" s="1"/>
  <c r="S13" i="1"/>
  <c r="D16" i="2"/>
  <c r="E16" i="2" s="1"/>
  <c r="S16" i="1"/>
  <c r="H20" i="3" l="1"/>
  <c r="F20" i="3" s="1"/>
  <c r="H17" i="2"/>
  <c r="H19" i="2"/>
  <c r="H10" i="2"/>
  <c r="H12" i="2"/>
  <c r="H16" i="2"/>
  <c r="H14" i="2"/>
  <c r="E20" i="3"/>
  <c r="H11" i="2"/>
  <c r="H13" i="2"/>
  <c r="H18" i="2"/>
  <c r="H15" i="2"/>
  <c r="A9" i="5"/>
  <c r="E16" i="3" l="1"/>
  <c r="K16" i="2"/>
  <c r="H16" i="3" s="1"/>
  <c r="E11" i="3"/>
  <c r="K11" i="2"/>
  <c r="H11" i="3" s="1"/>
  <c r="E10" i="3"/>
  <c r="K10" i="2"/>
  <c r="H10" i="3" s="1"/>
  <c r="E13" i="3"/>
  <c r="K13" i="2"/>
  <c r="H13" i="3" s="1"/>
  <c r="E17" i="3"/>
  <c r="K17" i="2"/>
  <c r="H17" i="3" s="1"/>
  <c r="F17" i="3" s="1"/>
  <c r="E12" i="3"/>
  <c r="K12" i="2"/>
  <c r="H12" i="3" s="1"/>
  <c r="F12" i="3" s="1"/>
  <c r="E15" i="3"/>
  <c r="K15" i="2"/>
  <c r="H15" i="3" s="1"/>
  <c r="F15" i="3" s="1"/>
  <c r="E18" i="3"/>
  <c r="K18" i="2"/>
  <c r="H18" i="3" s="1"/>
  <c r="F18" i="3" s="1"/>
  <c r="E14" i="3"/>
  <c r="K14" i="2"/>
  <c r="H14" i="3" s="1"/>
  <c r="F14" i="3" s="1"/>
  <c r="E19" i="3"/>
  <c r="K19" i="2"/>
  <c r="H19" i="3" s="1"/>
  <c r="F19" i="3" s="1"/>
  <c r="G14" i="6"/>
  <c r="H14" i="6" s="1"/>
  <c r="F13" i="3" l="1"/>
  <c r="F11" i="3"/>
  <c r="F10" i="3"/>
  <c r="F16" i="3"/>
  <c r="G13" i="6"/>
  <c r="H13" i="6" s="1"/>
  <c r="E9" i="2"/>
  <c r="H9" i="2" s="1"/>
  <c r="K9" i="2" s="1"/>
  <c r="R9" i="5"/>
  <c r="D9" i="3" s="1"/>
  <c r="M4" i="5"/>
  <c r="A4" i="5"/>
  <c r="R8" i="1"/>
  <c r="C9" i="5"/>
  <c r="B9" i="5"/>
  <c r="C1" i="3"/>
  <c r="J60" i="2"/>
  <c r="E60" i="2"/>
  <c r="C59" i="2"/>
  <c r="A2" i="2"/>
  <c r="D5" i="3"/>
  <c r="D4" i="3"/>
  <c r="D6" i="3"/>
  <c r="I4" i="2"/>
  <c r="C4" i="2"/>
  <c r="C9" i="3"/>
  <c r="B9" i="3"/>
  <c r="A9" i="3"/>
  <c r="B9" i="2"/>
  <c r="C9" i="2"/>
  <c r="A9" i="2"/>
  <c r="C5" i="2"/>
  <c r="I5" i="2"/>
  <c r="E9" i="3" l="1"/>
  <c r="G7" i="6"/>
  <c r="H7" i="6" s="1"/>
  <c r="G6" i="6"/>
  <c r="H6" i="6" s="1"/>
  <c r="G10" i="6"/>
  <c r="H10" i="6" s="1"/>
  <c r="G4" i="6"/>
  <c r="H4" i="6" s="1"/>
  <c r="G12" i="6"/>
  <c r="H12" i="6" s="1"/>
  <c r="G9" i="6"/>
  <c r="H9" i="6" s="1"/>
  <c r="S9" i="1"/>
  <c r="G11" i="6"/>
  <c r="H11" i="6" s="1"/>
  <c r="G8" i="6"/>
  <c r="H8" i="6" s="1"/>
  <c r="G5" i="6"/>
  <c r="H5" i="6" s="1"/>
  <c r="S9" i="5"/>
  <c r="T9" i="5" s="1"/>
  <c r="H9" i="3" l="1"/>
  <c r="F9" i="3" s="1"/>
  <c r="G3" i="6" l="1"/>
  <c r="H3" i="6" s="1"/>
</calcChain>
</file>

<file path=xl/sharedStrings.xml><?xml version="1.0" encoding="utf-8"?>
<sst xmlns="http://schemas.openxmlformats.org/spreadsheetml/2006/main" count="144" uniqueCount="107">
  <si>
    <t>Sıra No</t>
  </si>
  <si>
    <t>Öğrencinin</t>
  </si>
  <si>
    <t>Değerlendirme Kriterleri</t>
  </si>
  <si>
    <t>Düşünceler</t>
  </si>
  <si>
    <t>Adı Soyadı</t>
  </si>
  <si>
    <t>Üye</t>
  </si>
  <si>
    <t>Beceri Sınavı Puanı</t>
  </si>
  <si>
    <t xml:space="preserve">Yıl Sonu Beceri Sınavı </t>
  </si>
  <si>
    <t>Açıklama</t>
  </si>
  <si>
    <t>.... / .... / .......</t>
  </si>
  <si>
    <t>Tarih</t>
  </si>
  <si>
    <t>İME-YILSONU</t>
  </si>
  <si>
    <t>İŞLETMELERDE MESLEK EĞİTİMİ GÖREN ÖĞRENCİLERİN</t>
  </si>
  <si>
    <t>Meslek Alan/Dalı</t>
  </si>
  <si>
    <t xml:space="preserve">Sınıfı-Şubesi </t>
  </si>
  <si>
    <t>Dersin Adı</t>
  </si>
  <si>
    <t>Sınav Tarihi</t>
  </si>
  <si>
    <t>Sınıfı</t>
  </si>
  <si>
    <t>Meslek alan/Dalı</t>
  </si>
  <si>
    <t xml:space="preserve">(*) İş Dosyası
 Puanı </t>
  </si>
  <si>
    <t>Puanı
(B+D)</t>
  </si>
  <si>
    <t xml:space="preserve">1- İşletmelerde meslek eğitimi gören öğrencinin  iş dosyasında her dönem için en az  </t>
  </si>
  <si>
    <t>bir proje bulunacaktır</t>
  </si>
  <si>
    <t xml:space="preserve">Meslek Alan/Dalı </t>
  </si>
  <si>
    <t xml:space="preserve">Dersin Adı </t>
  </si>
  <si>
    <t xml:space="preserve">   Öğretim Yılı</t>
  </si>
  <si>
    <t xml:space="preserve">         ....../..../......</t>
  </si>
  <si>
    <t xml:space="preserve">Okul Müdürü                                      </t>
  </si>
  <si>
    <t>İmza</t>
  </si>
  <si>
    <t>FORM A</t>
  </si>
  <si>
    <t>FORM B</t>
  </si>
  <si>
    <t>FORM C</t>
  </si>
  <si>
    <t>OK. NO</t>
  </si>
  <si>
    <t>OK.NO</t>
  </si>
  <si>
    <t>Dersi</t>
  </si>
  <si>
    <t>Ok.No</t>
  </si>
  <si>
    <t>SIRA NO</t>
  </si>
  <si>
    <t>ÖĞRENCİNİN</t>
  </si>
  <si>
    <t>İŞLETMEDEN GELEN PUANLAR</t>
  </si>
  <si>
    <t>TELAFİ EĞİTİMİ PUANI</t>
  </si>
  <si>
    <t>BECERİ YAR.  PUANI</t>
  </si>
  <si>
    <t>ARİTMETİK ORTALAMA</t>
  </si>
  <si>
    <t>DÖNEM NOTU</t>
  </si>
  <si>
    <t>OKUL NO</t>
  </si>
  <si>
    <t>ADI VE SOYADI</t>
  </si>
  <si>
    <t>TEMRİN</t>
  </si>
  <si>
    <t>İŞ-HİZMET</t>
  </si>
  <si>
    <t>PROJE</t>
  </si>
  <si>
    <t>DENEY</t>
  </si>
  <si>
    <t>RAKAMLA</t>
  </si>
  <si>
    <t>YAZI İLE</t>
  </si>
  <si>
    <t xml:space="preserve">MEHMET AKİF ERSOY MESLEKİ AÇIK LİSESİ ÖĞRENCİLERİNİN </t>
  </si>
  <si>
    <t>FORM D</t>
  </si>
  <si>
    <t>Yazılı Sorusu 1</t>
  </si>
  <si>
    <t>Yazılı Sorusu 2</t>
  </si>
  <si>
    <t>Yazılı Sorusu 3</t>
  </si>
  <si>
    <t>Yazılı Sorusu 4</t>
  </si>
  <si>
    <t>Yazılı Sorusu 5</t>
  </si>
  <si>
    <t>Yazılı Sorusu 6</t>
  </si>
  <si>
    <t>Toplam (100 Puan)</t>
  </si>
  <si>
    <t>Sın. Kom. Başk</t>
  </si>
  <si>
    <t>Şubesi</t>
  </si>
  <si>
    <t>: 12</t>
  </si>
  <si>
    <t xml:space="preserve">Açık Lise Md. Yard           </t>
  </si>
  <si>
    <t>SIRA</t>
  </si>
  <si>
    <t>ÖĞRENCİ NO</t>
  </si>
  <si>
    <t>ADI SOYADI</t>
  </si>
  <si>
    <t>DÖNEM</t>
  </si>
  <si>
    <t>KREDİ</t>
  </si>
  <si>
    <t>PUAN</t>
  </si>
  <si>
    <t>BAŞARILI</t>
  </si>
  <si>
    <t>DERS DURUMU</t>
  </si>
  <si>
    <r>
      <t xml:space="preserve">100 Puan Üzerinden Takdir Edilen
</t>
    </r>
    <r>
      <rPr>
        <b/>
        <sz val="7.5"/>
        <rFont val="Calibri"/>
        <family val="2"/>
        <charset val="162"/>
      </rPr>
      <t>(A)</t>
    </r>
  </si>
  <si>
    <r>
      <t xml:space="preserve">Yıl Sonu Beceri Sınavına Etkisi
(Ax%80)
</t>
    </r>
    <r>
      <rPr>
        <b/>
        <sz val="7.5"/>
        <rFont val="Calibri"/>
        <family val="2"/>
        <charset val="162"/>
      </rPr>
      <t>(B)</t>
    </r>
  </si>
  <si>
    <r>
      <t xml:space="preserve">100 Puan Üzerinden Takdir Edilen
</t>
    </r>
    <r>
      <rPr>
        <b/>
        <sz val="7.5"/>
        <rFont val="Calibri"/>
        <family val="2"/>
        <charset val="162"/>
      </rPr>
      <t>(C)</t>
    </r>
    <r>
      <rPr>
        <sz val="7.5"/>
        <rFont val="Calibri"/>
        <family val="2"/>
        <charset val="162"/>
      </rPr>
      <t xml:space="preserve"> </t>
    </r>
  </si>
  <si>
    <r>
      <t xml:space="preserve">Yıl Sonu Beceri Sınavına Etkisi
(Cx%20)
</t>
    </r>
    <r>
      <rPr>
        <b/>
        <sz val="7.5"/>
        <rFont val="Calibri"/>
        <family val="2"/>
        <charset val="162"/>
      </rPr>
      <t>(D)</t>
    </r>
  </si>
  <si>
    <r>
      <t>AÇIKLAMA:</t>
    </r>
    <r>
      <rPr>
        <sz val="9"/>
        <rFont val="Calibri"/>
        <family val="2"/>
        <charset val="162"/>
      </rPr>
      <t xml:space="preserve"> </t>
    </r>
  </si>
  <si>
    <t>Uygulama Sorusu 1-1</t>
  </si>
  <si>
    <t>Uygulama Sorusu 1-2</t>
  </si>
  <si>
    <t>Uygulama Sorusu 1-3</t>
  </si>
  <si>
    <t>Uygulama Sorusu 1-4</t>
  </si>
  <si>
    <t>Uygulama Sorusu 1-5</t>
  </si>
  <si>
    <t>Dönem Notu</t>
  </si>
  <si>
    <r>
      <t xml:space="preserve">Yıl Sonu
Beceri Sınavı Notu
</t>
    </r>
    <r>
      <rPr>
        <b/>
        <sz val="8"/>
        <rFont val="Calibri"/>
        <family val="2"/>
        <charset val="162"/>
      </rPr>
      <t>(B)</t>
    </r>
  </si>
  <si>
    <t>Yıl Sonu Notu
C=(A+B)/2</t>
  </si>
  <si>
    <t>MEHMET KARA</t>
  </si>
  <si>
    <t xml:space="preserve">2- Öğrencinin önem sonu beceri sınavında başarılı sayılabilmesi için (B+D) puanları toplamının </t>
  </si>
  <si>
    <t>İSMAİL HAKKI ELMAS</t>
  </si>
  <si>
    <t>Bil.Tek.Alan.Şefi</t>
  </si>
  <si>
    <t>ÖĞRETMEN</t>
  </si>
  <si>
    <t>7. DÖNEM SONU BECERİ SINAVI DEĞERLENDİRME ÇİZELGESİ</t>
  </si>
  <si>
    <r>
      <t>7. DÖNEM SONU BECERİ SINAVI NOT FİŞİ</t>
    </r>
    <r>
      <rPr>
        <sz val="11"/>
        <rFont val="Calibri"/>
        <family val="2"/>
        <charset val="162"/>
      </rPr>
      <t xml:space="preserve"> </t>
    </r>
  </si>
  <si>
    <t>7. DÖNEM SONU NOT FİŞİ</t>
  </si>
  <si>
    <t>Uygulama Sorusu 1-6</t>
  </si>
  <si>
    <t>Uygulama Sorusu 1-7</t>
  </si>
  <si>
    <t>Uygulama Sorusu 1-8</t>
  </si>
  <si>
    <t>en az  45 (kırkbeş) olması gerekir.</t>
  </si>
  <si>
    <r>
      <t xml:space="preserve">Birinci Dönem
Notu
</t>
    </r>
    <r>
      <rPr>
        <b/>
        <sz val="8"/>
        <rFont val="Calibri"/>
        <family val="2"/>
        <charset val="162"/>
      </rPr>
      <t>(A)</t>
    </r>
  </si>
  <si>
    <t>2019 / 2020 ÖĞRETİM YILI</t>
  </si>
  <si>
    <t>: .../01/2020</t>
  </si>
  <si>
    <t>:</t>
  </si>
  <si>
    <t>:işletmelerde Beceri Eğitimi</t>
  </si>
  <si>
    <t>İBE-YBS/DEĞERLENDİRME</t>
  </si>
  <si>
    <t>İBE-YSBSNOT</t>
  </si>
  <si>
    <t>2019/2020</t>
  </si>
  <si>
    <t>2019-2020 ÖĞRETİM YILI 7. DÖNEMİ MESLEK EĞİTİMİ UYGULAMASI PUAN ÇİZELGESİ</t>
  </si>
  <si>
    <t>BİLİŞİM TEKNOLOJİLERİ ALANI (2019-1) 12-B İŞLETMELERDE BECERİ EĞİTİMİ 1 (*) Dersini Alan Öğrenciler ve Notları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</si>
</sst>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\(0\)"/>
  </numFmts>
  <fonts count="4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9"/>
      <name val="Arial"/>
      <family val="2"/>
      <charset val="162"/>
    </font>
    <font>
      <b/>
      <sz val="8"/>
      <name val="Arial"/>
      <family val="2"/>
      <charset val="162"/>
    </font>
    <font>
      <b/>
      <sz val="11"/>
      <color rgb="FF000000"/>
      <name val="Calibri"/>
      <family val="2"/>
      <charset val="162"/>
      <scheme val="minor"/>
    </font>
    <font>
      <b/>
      <sz val="7.5"/>
      <color rgb="FF000000"/>
      <name val="Calibri"/>
      <family val="2"/>
      <charset val="162"/>
      <scheme val="minor"/>
    </font>
    <font>
      <sz val="10"/>
      <name val="Calibri"/>
      <family val="2"/>
      <charset val="162"/>
    </font>
    <font>
      <sz val="9"/>
      <name val="Calibri"/>
      <family val="2"/>
      <charset val="162"/>
    </font>
    <font>
      <b/>
      <sz val="9"/>
      <name val="Calibri"/>
      <family val="2"/>
      <charset val="162"/>
    </font>
    <font>
      <b/>
      <sz val="10"/>
      <name val="Calibri"/>
      <family val="2"/>
      <charset val="162"/>
    </font>
    <font>
      <sz val="7"/>
      <name val="Calibri"/>
      <family val="2"/>
      <charset val="162"/>
    </font>
    <font>
      <b/>
      <sz val="8"/>
      <name val="Calibri"/>
      <family val="2"/>
      <charset val="162"/>
    </font>
    <font>
      <b/>
      <sz val="7"/>
      <name val="Calibri"/>
      <family val="2"/>
      <charset val="162"/>
    </font>
    <font>
      <sz val="7"/>
      <color indexed="8"/>
      <name val="Calibri"/>
      <family val="2"/>
      <charset val="162"/>
    </font>
    <font>
      <sz val="7.5"/>
      <name val="Calibri"/>
      <family val="2"/>
      <charset val="162"/>
    </font>
    <font>
      <sz val="8"/>
      <name val="Calibri"/>
      <family val="2"/>
      <charset val="162"/>
    </font>
    <font>
      <b/>
      <sz val="11"/>
      <name val="Calibri"/>
      <family val="2"/>
      <charset val="162"/>
    </font>
    <font>
      <sz val="11"/>
      <name val="Calibri"/>
      <family val="2"/>
      <charset val="162"/>
    </font>
    <font>
      <sz val="11"/>
      <name val="Arial"/>
      <family val="2"/>
      <charset val="162"/>
    </font>
    <font>
      <b/>
      <sz val="7.5"/>
      <name val="Calibri"/>
      <family val="2"/>
      <charset val="162"/>
    </font>
    <font>
      <sz val="5"/>
      <name val="Calibri"/>
      <family val="2"/>
      <charset val="162"/>
    </font>
    <font>
      <b/>
      <u/>
      <sz val="8"/>
      <name val="Calibri"/>
      <family val="2"/>
      <charset val="162"/>
    </font>
    <font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8"/>
      <name val="Arial"/>
      <family val="2"/>
      <charset val="162"/>
    </font>
  </fonts>
  <fills count="35">
    <fill>
      <patternFill patternType="none"/>
    </fill>
    <fill>
      <patternFill patternType="gray125"/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3" fillId="0" borderId="0"/>
    <xf numFmtId="0" fontId="2" fillId="0" borderId="0"/>
    <xf numFmtId="0" fontId="25" fillId="0" borderId="0" applyNumberFormat="0" applyFill="0" applyBorder="0" applyAlignment="0" applyProtection="0"/>
    <xf numFmtId="0" fontId="26" fillId="0" borderId="34" applyNumberFormat="0" applyFill="0" applyAlignment="0" applyProtection="0"/>
    <xf numFmtId="0" fontId="27" fillId="0" borderId="35" applyNumberFormat="0" applyFill="0" applyAlignment="0" applyProtection="0"/>
    <xf numFmtId="0" fontId="28" fillId="0" borderId="36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37" applyNumberFormat="0" applyAlignment="0" applyProtection="0"/>
    <xf numFmtId="0" fontId="33" fillId="8" borderId="38" applyNumberFormat="0" applyAlignment="0" applyProtection="0"/>
    <xf numFmtId="0" fontId="34" fillId="8" borderId="37" applyNumberFormat="0" applyAlignment="0" applyProtection="0"/>
    <xf numFmtId="0" fontId="35" fillId="0" borderId="39" applyNumberFormat="0" applyFill="0" applyAlignment="0" applyProtection="0"/>
    <xf numFmtId="0" fontId="36" fillId="9" borderId="40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2" applyNumberFormat="0" applyFill="0" applyAlignment="0" applyProtection="0"/>
    <xf numFmtId="0" fontId="4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1" fillId="0" borderId="0"/>
    <xf numFmtId="0" fontId="1" fillId="10" borderId="41" applyNumberFormat="0" applyFont="0" applyAlignment="0" applyProtection="0"/>
  </cellStyleXfs>
  <cellXfs count="20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justify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2" fillId="0" borderId="0" xfId="2"/>
    <xf numFmtId="0" fontId="7" fillId="3" borderId="30" xfId="2" applyFont="1" applyFill="1" applyBorder="1" applyAlignment="1">
      <alignment wrapText="1"/>
    </xf>
    <xf numFmtId="0" fontId="2" fillId="0" borderId="31" xfId="2" applyBorder="1"/>
    <xf numFmtId="0" fontId="8" fillId="0" borderId="30" xfId="2" applyFont="1" applyBorder="1" applyAlignment="1">
      <alignment wrapText="1"/>
    </xf>
    <xf numFmtId="0" fontId="2" fillId="0" borderId="32" xfId="2" applyBorder="1"/>
    <xf numFmtId="0" fontId="9" fillId="0" borderId="0" xfId="0" applyFont="1"/>
    <xf numFmtId="0" fontId="10" fillId="0" borderId="2" xfId="0" applyFont="1" applyBorder="1" applyAlignment="1"/>
    <xf numFmtId="0" fontId="10" fillId="0" borderId="0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Alignment="1">
      <alignment horizontal="right"/>
    </xf>
    <xf numFmtId="0" fontId="21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23" fillId="0" borderId="0" xfId="0" applyFont="1"/>
    <xf numFmtId="0" fontId="24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/>
    <xf numFmtId="0" fontId="19" fillId="0" borderId="0" xfId="0" applyFont="1"/>
    <xf numFmtId="0" fontId="10" fillId="0" borderId="13" xfId="0" applyFont="1" applyBorder="1" applyAlignment="1"/>
    <xf numFmtId="0" fontId="10" fillId="0" borderId="14" xfId="0" applyFont="1" applyBorder="1" applyAlignment="1"/>
    <xf numFmtId="0" fontId="10" fillId="0" borderId="15" xfId="0" applyFont="1" applyBorder="1" applyAlignment="1"/>
    <xf numFmtId="0" fontId="14" fillId="0" borderId="9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5" xfId="0" applyFont="1" applyBorder="1"/>
    <xf numFmtId="0" fontId="9" fillId="0" borderId="5" xfId="0" applyFont="1" applyBorder="1" applyAlignment="1">
      <alignment vertical="top" wrapText="1"/>
    </xf>
    <xf numFmtId="0" fontId="9" fillId="0" borderId="6" xfId="0" applyFont="1" applyBorder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1" applyFont="1"/>
    <xf numFmtId="0" fontId="18" fillId="0" borderId="0" xfId="1" applyFont="1" applyBorder="1"/>
    <xf numFmtId="0" fontId="18" fillId="0" borderId="0" xfId="1" applyFont="1"/>
    <xf numFmtId="0" fontId="18" fillId="0" borderId="1" xfId="1" applyFont="1" applyBorder="1" applyAlignment="1">
      <alignment horizontal="center" vertical="center" textRotation="90" wrapText="1"/>
    </xf>
    <xf numFmtId="0" fontId="18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textRotation="90"/>
    </xf>
    <xf numFmtId="0" fontId="18" fillId="0" borderId="1" xfId="1" applyFont="1" applyBorder="1"/>
    <xf numFmtId="2" fontId="18" fillId="0" borderId="1" xfId="1" applyNumberFormat="1" applyFont="1" applyBorder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0" fillId="0" borderId="0" xfId="1" applyFont="1" applyBorder="1"/>
    <xf numFmtId="0" fontId="20" fillId="0" borderId="0" xfId="1" applyFont="1"/>
    <xf numFmtId="0" fontId="19" fillId="0" borderId="7" xfId="1" applyFont="1" applyBorder="1"/>
    <xf numFmtId="0" fontId="19" fillId="0" borderId="17" xfId="1" applyFont="1" applyBorder="1"/>
    <xf numFmtId="0" fontId="5" fillId="0" borderId="0" xfId="0" applyFont="1" applyAlignment="1">
      <alignment horizontal="center" vertical="center"/>
    </xf>
    <xf numFmtId="0" fontId="7" fillId="3" borderId="30" xfId="2" applyFont="1" applyFill="1" applyBorder="1" applyAlignment="1">
      <alignment horizontal="center" wrapText="1"/>
    </xf>
    <xf numFmtId="1" fontId="8" fillId="0" borderId="30" xfId="2" applyNumberFormat="1" applyFont="1" applyBorder="1" applyAlignment="1">
      <alignment horizontal="center" wrapText="1"/>
    </xf>
    <xf numFmtId="0" fontId="2" fillId="0" borderId="0" xfId="2" applyAlignment="1">
      <alignment horizontal="center"/>
    </xf>
    <xf numFmtId="0" fontId="8" fillId="0" borderId="30" xfId="2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8" fillId="0" borderId="30" xfId="43" applyFont="1" applyBorder="1" applyAlignment="1">
      <alignment wrapText="1"/>
    </xf>
    <xf numFmtId="0" fontId="41" fillId="0" borderId="1" xfId="1" applyFont="1" applyBorder="1"/>
    <xf numFmtId="0" fontId="7" fillId="3" borderId="30" xfId="0" applyFont="1" applyFill="1" applyBorder="1" applyAlignment="1">
      <alignment wrapText="1"/>
    </xf>
    <xf numFmtId="0" fontId="8" fillId="0" borderId="30" xfId="0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8" fillId="0" borderId="27" xfId="43" applyFont="1" applyBorder="1" applyAlignment="1">
      <alignment wrapText="1"/>
    </xf>
    <xf numFmtId="0" fontId="18" fillId="0" borderId="43" xfId="0" applyFont="1" applyBorder="1" applyAlignment="1">
      <alignment horizontal="center" vertical="center" textRotation="90" wrapText="1"/>
    </xf>
    <xf numFmtId="0" fontId="18" fillId="0" borderId="44" xfId="0" applyFont="1" applyBorder="1" applyAlignment="1">
      <alignment horizontal="center" vertical="center" textRotation="90" wrapText="1"/>
    </xf>
    <xf numFmtId="0" fontId="12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textRotation="90" wrapText="1"/>
    </xf>
    <xf numFmtId="0" fontId="18" fillId="0" borderId="20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19" fillId="0" borderId="9" xfId="1" applyNumberFormat="1" applyFont="1" applyBorder="1"/>
    <xf numFmtId="0" fontId="10" fillId="0" borderId="5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textRotation="1"/>
    </xf>
    <xf numFmtId="0" fontId="17" fillId="0" borderId="16" xfId="0" applyFont="1" applyBorder="1" applyAlignment="1">
      <alignment horizontal="center" vertical="center" textRotation="1"/>
    </xf>
    <xf numFmtId="0" fontId="17" fillId="0" borderId="12" xfId="0" applyFont="1" applyBorder="1" applyAlignment="1">
      <alignment horizontal="center" vertical="center" textRotation="1"/>
    </xf>
    <xf numFmtId="0" fontId="17" fillId="0" borderId="4" xfId="0" applyFont="1" applyBorder="1" applyAlignment="1">
      <alignment horizontal="center" vertical="center" textRotation="1"/>
    </xf>
    <xf numFmtId="0" fontId="17" fillId="0" borderId="5" xfId="0" applyFont="1" applyBorder="1" applyAlignment="1">
      <alignment horizontal="center" vertical="center" textRotation="1"/>
    </xf>
    <xf numFmtId="0" fontId="17" fillId="0" borderId="6" xfId="0" applyFont="1" applyBorder="1" applyAlignment="1">
      <alignment horizontal="center" vertical="center" textRotation="1"/>
    </xf>
    <xf numFmtId="0" fontId="10" fillId="0" borderId="0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9" fillId="0" borderId="2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" fontId="22" fillId="0" borderId="7" xfId="0" applyNumberFormat="1" applyFont="1" applyBorder="1" applyAlignment="1">
      <alignment horizontal="center" vertical="center" wrapText="1"/>
    </xf>
    <xf numFmtId="1" fontId="22" fillId="0" borderId="9" xfId="0" applyNumberFormat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/>
    </xf>
    <xf numFmtId="0" fontId="19" fillId="0" borderId="17" xfId="1" applyFont="1" applyBorder="1" applyAlignment="1">
      <alignment horizontal="center"/>
    </xf>
    <xf numFmtId="0" fontId="19" fillId="0" borderId="9" xfId="1" applyFont="1" applyBorder="1" applyAlignment="1">
      <alignment horizontal="center"/>
    </xf>
    <xf numFmtId="0" fontId="18" fillId="0" borderId="10" xfId="1" applyFont="1" applyBorder="1" applyAlignment="1">
      <alignment horizontal="center" vertical="center" textRotation="90"/>
    </xf>
    <xf numFmtId="0" fontId="18" fillId="0" borderId="23" xfId="1" applyFont="1" applyBorder="1" applyAlignment="1">
      <alignment horizontal="center" vertical="center" textRotation="90"/>
    </xf>
    <xf numFmtId="0" fontId="18" fillId="0" borderId="18" xfId="1" applyFont="1" applyBorder="1" applyAlignment="1">
      <alignment horizontal="center" vertical="center" textRotation="90"/>
    </xf>
    <xf numFmtId="0" fontId="18" fillId="0" borderId="11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textRotation="90"/>
    </xf>
    <xf numFmtId="0" fontId="18" fillId="0" borderId="23" xfId="1" applyFont="1" applyBorder="1" applyAlignment="1">
      <alignment horizontal="center" textRotation="90"/>
    </xf>
    <xf numFmtId="0" fontId="18" fillId="0" borderId="18" xfId="1" applyFont="1" applyBorder="1" applyAlignment="1">
      <alignment horizontal="center" textRotation="90"/>
    </xf>
    <xf numFmtId="0" fontId="18" fillId="0" borderId="16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9" fillId="0" borderId="17" xfId="1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2" borderId="27" xfId="2" applyFont="1" applyFill="1" applyBorder="1" applyAlignment="1">
      <alignment horizontal="center" wrapText="1"/>
    </xf>
    <xf numFmtId="0" fontId="7" fillId="2" borderId="28" xfId="2" applyFont="1" applyFill="1" applyBorder="1" applyAlignment="1">
      <alignment horizontal="center" wrapText="1"/>
    </xf>
    <xf numFmtId="0" fontId="7" fillId="2" borderId="29" xfId="2" applyFont="1" applyFill="1" applyBorder="1" applyAlignment="1">
      <alignment horizontal="center" wrapText="1"/>
    </xf>
    <xf numFmtId="0" fontId="10" fillId="0" borderId="16" xfId="0" applyFont="1" applyBorder="1" applyAlignment="1">
      <alignment horizontal="left"/>
    </xf>
  </cellXfs>
  <cellStyles count="45">
    <cellStyle name="%20 - Vurgu1" xfId="20" builtinId="30" customBuiltin="1"/>
    <cellStyle name="%20 - Vurgu2" xfId="24" builtinId="34" customBuiltin="1"/>
    <cellStyle name="%20 - Vurgu3" xfId="28" builtinId="38" customBuiltin="1"/>
    <cellStyle name="%20 - Vurgu4" xfId="32" builtinId="42" customBuiltin="1"/>
    <cellStyle name="%20 - Vurgu5" xfId="36" builtinId="46" customBuiltin="1"/>
    <cellStyle name="%20 - Vurgu6" xfId="40" builtinId="50" customBuiltin="1"/>
    <cellStyle name="%40 - Vurgu1" xfId="21" builtinId="31" customBuiltin="1"/>
    <cellStyle name="%40 - Vurgu2" xfId="25" builtinId="35" customBuiltin="1"/>
    <cellStyle name="%40 - Vurgu3" xfId="29" builtinId="39" customBuiltin="1"/>
    <cellStyle name="%40 - Vurgu4" xfId="33" builtinId="43" customBuiltin="1"/>
    <cellStyle name="%40 - Vurgu5" xfId="37" builtinId="47" customBuiltin="1"/>
    <cellStyle name="%40 - Vurgu6" xfId="41" builtinId="51" customBuiltin="1"/>
    <cellStyle name="%60 - Vurgu1" xfId="22" builtinId="32" customBuiltin="1"/>
    <cellStyle name="%60 - Vurgu2" xfId="26" builtinId="36" customBuiltin="1"/>
    <cellStyle name="%60 - Vurgu3" xfId="30" builtinId="40" customBuiltin="1"/>
    <cellStyle name="%60 - Vurgu4" xfId="34" builtinId="44" customBuiltin="1"/>
    <cellStyle name="%60 - Vurgu5" xfId="38" builtinId="48" customBuiltin="1"/>
    <cellStyle name="%60 - Vurgu6" xfId="42" builtinId="52" customBuiltin="1"/>
    <cellStyle name="Açıklama Metni" xfId="17" builtinId="53" customBuiltin="1"/>
    <cellStyle name="Ana Başlık" xfId="3" builtinId="15" customBuiltin="1"/>
    <cellStyle name="Bağlı Hücre" xfId="14" builtinId="24" customBuiltin="1"/>
    <cellStyle name="Başlık 1" xfId="4" builtinId="16" customBuiltin="1"/>
    <cellStyle name="Başlık 2" xfId="5" builtinId="17" customBuiltin="1"/>
    <cellStyle name="Başlık 3" xfId="6" builtinId="18" customBuiltin="1"/>
    <cellStyle name="Başlık 4" xfId="7" builtinId="19" customBuiltin="1"/>
    <cellStyle name="Çıkış" xfId="12" builtinId="21" customBuiltin="1"/>
    <cellStyle name="Giriş" xfId="11" builtinId="20" customBuiltin="1"/>
    <cellStyle name="Hesaplama" xfId="13" builtinId="22" customBuiltin="1"/>
    <cellStyle name="İşaretli Hücre" xfId="15" builtinId="23" customBuiltin="1"/>
    <cellStyle name="İyi" xfId="8" builtinId="26" customBuiltin="1"/>
    <cellStyle name="Kötü" xfId="9" builtinId="27" customBuiltin="1"/>
    <cellStyle name="Normal" xfId="0" builtinId="0"/>
    <cellStyle name="Normal 2" xfId="2"/>
    <cellStyle name="Normal 3" xfId="43"/>
    <cellStyle name="Normal_FORM 8" xfId="1"/>
    <cellStyle name="Not 2" xfId="44"/>
    <cellStyle name="Nötr" xfId="10" builtinId="28" customBuiltin="1"/>
    <cellStyle name="Toplam" xfId="18" builtinId="25" customBuiltin="1"/>
    <cellStyle name="Uyarı Metni" xfId="16" builtinId="11" customBuiltin="1"/>
    <cellStyle name="Vurgu1" xfId="19" builtinId="29" customBuiltin="1"/>
    <cellStyle name="Vurgu2" xfId="23" builtinId="33" customBuiltin="1"/>
    <cellStyle name="Vurgu3" xfId="27" builtinId="37" customBuiltin="1"/>
    <cellStyle name="Vurgu4" xfId="31" builtinId="41" customBuiltin="1"/>
    <cellStyle name="Vurgu5" xfId="35" builtinId="45" customBuiltin="1"/>
    <cellStyle name="Vurgu6" xfId="39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abSelected="1" zoomScaleNormal="100" workbookViewId="0">
      <selection activeCell="B9" sqref="B9"/>
    </sheetView>
  </sheetViews>
  <sheetFormatPr defaultRowHeight="12.75" x14ac:dyDescent="0.2"/>
  <cols>
    <col min="1" max="1" width="4" style="1" customWidth="1"/>
    <col min="2" max="2" width="10.140625" style="1" customWidth="1"/>
    <col min="3" max="3" width="18.7109375" style="1" customWidth="1"/>
    <col min="4" max="18" width="5.140625" style="1" customWidth="1"/>
    <col min="19" max="19" width="9.7109375" style="1" customWidth="1"/>
    <col min="20" max="16384" width="9.140625" style="1"/>
  </cols>
  <sheetData>
    <row r="1" spans="1:19" s="33" customFormat="1" ht="15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 t="s">
        <v>102</v>
      </c>
    </row>
    <row r="2" spans="1:19" s="33" customFormat="1" ht="15" x14ac:dyDescent="0.25">
      <c r="A2" s="135" t="s">
        <v>98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</row>
    <row r="3" spans="1:19" s="33" customFormat="1" ht="15" x14ac:dyDescent="0.25">
      <c r="A3" s="138" t="s">
        <v>90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</row>
    <row r="4" spans="1:19" x14ac:dyDescent="0.2">
      <c r="A4" s="15" t="s">
        <v>13</v>
      </c>
      <c r="B4" s="16"/>
      <c r="C4" s="16"/>
      <c r="D4" s="16" t="s">
        <v>100</v>
      </c>
      <c r="E4" s="16"/>
      <c r="F4" s="16"/>
      <c r="G4" s="16"/>
      <c r="H4" s="16"/>
      <c r="I4" s="16"/>
      <c r="J4" s="16"/>
      <c r="K4" s="16"/>
      <c r="L4" s="16"/>
      <c r="M4" s="208" t="s">
        <v>15</v>
      </c>
      <c r="N4" s="208"/>
      <c r="O4" s="208"/>
      <c r="P4" s="16" t="s">
        <v>101</v>
      </c>
      <c r="Q4" s="16"/>
      <c r="S4" s="17"/>
    </row>
    <row r="5" spans="1:19" x14ac:dyDescent="0.2">
      <c r="A5" s="18" t="s">
        <v>14</v>
      </c>
      <c r="B5" s="19"/>
      <c r="C5" s="19"/>
      <c r="D5" s="19" t="s">
        <v>62</v>
      </c>
      <c r="E5" s="19"/>
      <c r="F5" s="19"/>
      <c r="G5" s="19"/>
      <c r="H5" s="19"/>
      <c r="I5" s="19"/>
      <c r="J5" s="19"/>
      <c r="K5" s="19"/>
      <c r="L5" s="19"/>
      <c r="M5" s="19"/>
      <c r="N5" s="123" t="s">
        <v>16</v>
      </c>
      <c r="O5" s="123"/>
      <c r="P5" s="19" t="s">
        <v>99</v>
      </c>
      <c r="Q5" s="19"/>
      <c r="S5" s="20"/>
    </row>
    <row r="6" spans="1:19" ht="12.75" customHeight="1" thickBot="1" x14ac:dyDescent="0.25">
      <c r="A6" s="127" t="s">
        <v>0</v>
      </c>
      <c r="B6" s="126" t="s">
        <v>1</v>
      </c>
      <c r="C6" s="126"/>
      <c r="D6" s="141" t="s">
        <v>2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33" t="s">
        <v>59</v>
      </c>
      <c r="S6" s="131" t="s">
        <v>3</v>
      </c>
    </row>
    <row r="7" spans="1:19" ht="85.5" customHeight="1" thickBot="1" x14ac:dyDescent="0.25">
      <c r="A7" s="142"/>
      <c r="B7" s="127" t="s">
        <v>32</v>
      </c>
      <c r="C7" s="129" t="s">
        <v>4</v>
      </c>
      <c r="D7" s="102" t="s">
        <v>77</v>
      </c>
      <c r="E7" s="103" t="s">
        <v>78</v>
      </c>
      <c r="F7" s="103" t="s">
        <v>79</v>
      </c>
      <c r="G7" s="103" t="s">
        <v>80</v>
      </c>
      <c r="H7" s="103" t="s">
        <v>81</v>
      </c>
      <c r="I7" s="103" t="s">
        <v>93</v>
      </c>
      <c r="J7" s="103" t="s">
        <v>94</v>
      </c>
      <c r="K7" s="103" t="s">
        <v>95</v>
      </c>
      <c r="L7" s="117" t="s">
        <v>53</v>
      </c>
      <c r="M7" s="118" t="s">
        <v>54</v>
      </c>
      <c r="N7" s="118" t="s">
        <v>55</v>
      </c>
      <c r="O7" s="118" t="s">
        <v>56</v>
      </c>
      <c r="P7" s="118" t="s">
        <v>57</v>
      </c>
      <c r="Q7" s="119" t="s">
        <v>58</v>
      </c>
      <c r="R7" s="134"/>
      <c r="S7" s="132"/>
    </row>
    <row r="8" spans="1:19" ht="21.75" customHeight="1" thickBot="1" x14ac:dyDescent="0.25">
      <c r="A8" s="128"/>
      <c r="B8" s="128"/>
      <c r="C8" s="130"/>
      <c r="D8" s="104">
        <v>6</v>
      </c>
      <c r="E8" s="88">
        <v>6</v>
      </c>
      <c r="F8" s="88">
        <v>6</v>
      </c>
      <c r="G8" s="88">
        <v>6</v>
      </c>
      <c r="H8" s="89">
        <v>6</v>
      </c>
      <c r="I8" s="89">
        <v>6</v>
      </c>
      <c r="J8" s="89">
        <v>6</v>
      </c>
      <c r="K8" s="89">
        <v>8</v>
      </c>
      <c r="L8" s="104">
        <v>5</v>
      </c>
      <c r="M8" s="88">
        <v>10</v>
      </c>
      <c r="N8" s="88">
        <v>10</v>
      </c>
      <c r="O8" s="88">
        <v>7</v>
      </c>
      <c r="P8" s="88">
        <v>10</v>
      </c>
      <c r="Q8" s="88">
        <v>8</v>
      </c>
      <c r="R8" s="90">
        <f t="shared" ref="R8:R22" si="0">SUM(D8:Q8)</f>
        <v>100</v>
      </c>
      <c r="S8" s="50"/>
    </row>
    <row r="9" spans="1:19" s="6" customFormat="1" ht="17.25" customHeight="1" x14ac:dyDescent="0.2">
      <c r="A9" s="22">
        <v>1</v>
      </c>
      <c r="B9" s="96"/>
      <c r="C9" s="101"/>
      <c r="D9" s="105">
        <v>0</v>
      </c>
      <c r="E9" s="91">
        <v>0</v>
      </c>
      <c r="F9" s="91">
        <v>0</v>
      </c>
      <c r="G9" s="91">
        <v>0</v>
      </c>
      <c r="H9" s="92">
        <v>0</v>
      </c>
      <c r="I9" s="92">
        <v>0</v>
      </c>
      <c r="J9" s="92">
        <v>0</v>
      </c>
      <c r="K9" s="92">
        <v>0</v>
      </c>
      <c r="L9" s="105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112">
        <f t="shared" si="0"/>
        <v>0</v>
      </c>
      <c r="S9" s="111" t="str">
        <f>IF(R9=0,"GİRMEDİ","")</f>
        <v>GİRMEDİ</v>
      </c>
    </row>
    <row r="10" spans="1:19" s="6" customFormat="1" ht="17.25" customHeight="1" x14ac:dyDescent="0.2">
      <c r="A10" s="22">
        <v>2</v>
      </c>
      <c r="B10" s="96"/>
      <c r="C10" s="101"/>
      <c r="D10" s="106">
        <v>0</v>
      </c>
      <c r="E10" s="93">
        <v>0</v>
      </c>
      <c r="F10" s="93">
        <v>0</v>
      </c>
      <c r="G10" s="93">
        <v>0</v>
      </c>
      <c r="H10" s="94">
        <v>0</v>
      </c>
      <c r="I10" s="94">
        <v>0</v>
      </c>
      <c r="J10" s="94">
        <v>0</v>
      </c>
      <c r="K10" s="94">
        <v>0</v>
      </c>
      <c r="L10" s="106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114">
        <f t="shared" si="0"/>
        <v>0</v>
      </c>
      <c r="S10" s="111" t="str">
        <f t="shared" ref="S10:S23" si="1">IF(R10=0,"GİRMEDİ","")</f>
        <v>GİRMEDİ</v>
      </c>
    </row>
    <row r="11" spans="1:19" s="6" customFormat="1" ht="17.25" customHeight="1" x14ac:dyDescent="0.2">
      <c r="A11" s="22">
        <v>3</v>
      </c>
      <c r="B11" s="96"/>
      <c r="C11" s="101"/>
      <c r="D11" s="106">
        <v>0</v>
      </c>
      <c r="E11" s="93">
        <v>0</v>
      </c>
      <c r="F11" s="93">
        <v>0</v>
      </c>
      <c r="G11" s="93">
        <v>0</v>
      </c>
      <c r="H11" s="94">
        <v>0</v>
      </c>
      <c r="I11" s="94">
        <v>0</v>
      </c>
      <c r="J11" s="94">
        <v>0</v>
      </c>
      <c r="K11" s="94">
        <v>0</v>
      </c>
      <c r="L11" s="106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114">
        <f t="shared" si="0"/>
        <v>0</v>
      </c>
      <c r="S11" s="111" t="str">
        <f t="shared" si="1"/>
        <v>GİRMEDİ</v>
      </c>
    </row>
    <row r="12" spans="1:19" s="6" customFormat="1" ht="17.25" customHeight="1" x14ac:dyDescent="0.2">
      <c r="A12" s="22">
        <v>4</v>
      </c>
      <c r="B12" s="96"/>
      <c r="C12" s="101"/>
      <c r="D12" s="106">
        <v>0</v>
      </c>
      <c r="E12" s="93">
        <v>0</v>
      </c>
      <c r="F12" s="93">
        <v>0</v>
      </c>
      <c r="G12" s="93">
        <v>0</v>
      </c>
      <c r="H12" s="94">
        <v>0</v>
      </c>
      <c r="I12" s="94">
        <v>0</v>
      </c>
      <c r="J12" s="94">
        <v>0</v>
      </c>
      <c r="K12" s="94">
        <v>0</v>
      </c>
      <c r="L12" s="106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114">
        <f t="shared" si="0"/>
        <v>0</v>
      </c>
      <c r="S12" s="111" t="str">
        <f t="shared" si="1"/>
        <v>GİRMEDİ</v>
      </c>
    </row>
    <row r="13" spans="1:19" s="6" customFormat="1" ht="17.25" customHeight="1" x14ac:dyDescent="0.2">
      <c r="A13" s="22">
        <v>5</v>
      </c>
      <c r="B13" s="96"/>
      <c r="C13" s="101"/>
      <c r="D13" s="106">
        <v>0</v>
      </c>
      <c r="E13" s="93">
        <v>0</v>
      </c>
      <c r="F13" s="93">
        <v>0</v>
      </c>
      <c r="G13" s="93">
        <v>0</v>
      </c>
      <c r="H13" s="94">
        <v>0</v>
      </c>
      <c r="I13" s="94">
        <v>0</v>
      </c>
      <c r="J13" s="94">
        <v>0</v>
      </c>
      <c r="K13" s="94">
        <v>0</v>
      </c>
      <c r="L13" s="106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114">
        <f t="shared" si="0"/>
        <v>0</v>
      </c>
      <c r="S13" s="111" t="str">
        <f t="shared" si="1"/>
        <v>GİRMEDİ</v>
      </c>
    </row>
    <row r="14" spans="1:19" s="6" customFormat="1" ht="17.25" customHeight="1" x14ac:dyDescent="0.2">
      <c r="A14" s="22">
        <v>6</v>
      </c>
      <c r="B14" s="96"/>
      <c r="C14" s="101"/>
      <c r="D14" s="106">
        <v>0</v>
      </c>
      <c r="E14" s="93">
        <v>0</v>
      </c>
      <c r="F14" s="93">
        <v>0</v>
      </c>
      <c r="G14" s="93">
        <v>0</v>
      </c>
      <c r="H14" s="94">
        <v>0</v>
      </c>
      <c r="I14" s="94">
        <v>0</v>
      </c>
      <c r="J14" s="94">
        <v>0</v>
      </c>
      <c r="K14" s="94">
        <v>0</v>
      </c>
      <c r="L14" s="106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114">
        <f t="shared" si="0"/>
        <v>0</v>
      </c>
      <c r="S14" s="111" t="str">
        <f t="shared" si="1"/>
        <v>GİRMEDİ</v>
      </c>
    </row>
    <row r="15" spans="1:19" s="6" customFormat="1" ht="17.25" customHeight="1" x14ac:dyDescent="0.2">
      <c r="A15" s="22">
        <v>7</v>
      </c>
      <c r="B15" s="96"/>
      <c r="C15" s="101"/>
      <c r="D15" s="106">
        <v>0</v>
      </c>
      <c r="E15" s="93">
        <v>0</v>
      </c>
      <c r="F15" s="93">
        <v>0</v>
      </c>
      <c r="G15" s="93">
        <v>0</v>
      </c>
      <c r="H15" s="94">
        <v>0</v>
      </c>
      <c r="I15" s="94">
        <v>0</v>
      </c>
      <c r="J15" s="94">
        <v>0</v>
      </c>
      <c r="K15" s="94">
        <v>0</v>
      </c>
      <c r="L15" s="106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114">
        <f t="shared" si="0"/>
        <v>0</v>
      </c>
      <c r="S15" s="111" t="str">
        <f t="shared" si="1"/>
        <v>GİRMEDİ</v>
      </c>
    </row>
    <row r="16" spans="1:19" s="6" customFormat="1" ht="17.25" customHeight="1" x14ac:dyDescent="0.2">
      <c r="A16" s="22">
        <v>8</v>
      </c>
      <c r="B16" s="96"/>
      <c r="C16" s="101"/>
      <c r="D16" s="106">
        <v>0</v>
      </c>
      <c r="E16" s="93">
        <v>0</v>
      </c>
      <c r="F16" s="93">
        <v>0</v>
      </c>
      <c r="G16" s="93">
        <v>0</v>
      </c>
      <c r="H16" s="94">
        <v>0</v>
      </c>
      <c r="I16" s="94">
        <v>0</v>
      </c>
      <c r="J16" s="94">
        <v>0</v>
      </c>
      <c r="K16" s="94">
        <v>0</v>
      </c>
      <c r="L16" s="106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114">
        <f t="shared" si="0"/>
        <v>0</v>
      </c>
      <c r="S16" s="111" t="str">
        <f t="shared" si="1"/>
        <v>GİRMEDİ</v>
      </c>
    </row>
    <row r="17" spans="1:19" s="6" customFormat="1" ht="17.25" customHeight="1" x14ac:dyDescent="0.2">
      <c r="A17" s="22">
        <v>9</v>
      </c>
      <c r="B17" s="96"/>
      <c r="C17" s="101"/>
      <c r="D17" s="106">
        <v>0</v>
      </c>
      <c r="E17" s="93">
        <v>0</v>
      </c>
      <c r="F17" s="93">
        <v>0</v>
      </c>
      <c r="G17" s="93">
        <v>0</v>
      </c>
      <c r="H17" s="94">
        <v>0</v>
      </c>
      <c r="I17" s="94">
        <v>0</v>
      </c>
      <c r="J17" s="94">
        <v>0</v>
      </c>
      <c r="K17" s="94">
        <v>0</v>
      </c>
      <c r="L17" s="106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114">
        <f t="shared" si="0"/>
        <v>0</v>
      </c>
      <c r="S17" s="111" t="str">
        <f t="shared" si="1"/>
        <v>GİRMEDİ</v>
      </c>
    </row>
    <row r="18" spans="1:19" s="6" customFormat="1" ht="17.25" customHeight="1" x14ac:dyDescent="0.2">
      <c r="A18" s="22">
        <v>10</v>
      </c>
      <c r="B18" s="96"/>
      <c r="C18" s="101"/>
      <c r="D18" s="106">
        <v>0</v>
      </c>
      <c r="E18" s="93">
        <v>0</v>
      </c>
      <c r="F18" s="93">
        <v>0</v>
      </c>
      <c r="G18" s="93">
        <v>0</v>
      </c>
      <c r="H18" s="94">
        <v>0</v>
      </c>
      <c r="I18" s="94">
        <v>0</v>
      </c>
      <c r="J18" s="94">
        <v>0</v>
      </c>
      <c r="K18" s="94">
        <v>0</v>
      </c>
      <c r="L18" s="106">
        <v>0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114">
        <f t="shared" si="0"/>
        <v>0</v>
      </c>
      <c r="S18" s="111" t="str">
        <f t="shared" si="1"/>
        <v>GİRMEDİ</v>
      </c>
    </row>
    <row r="19" spans="1:19" s="6" customFormat="1" ht="17.25" customHeight="1" x14ac:dyDescent="0.2">
      <c r="A19" s="22">
        <v>11</v>
      </c>
      <c r="B19" s="96"/>
      <c r="C19" s="101"/>
      <c r="D19" s="106">
        <v>0</v>
      </c>
      <c r="E19" s="93">
        <v>0</v>
      </c>
      <c r="F19" s="93">
        <v>0</v>
      </c>
      <c r="G19" s="93">
        <v>0</v>
      </c>
      <c r="H19" s="94">
        <v>0</v>
      </c>
      <c r="I19" s="94">
        <v>0</v>
      </c>
      <c r="J19" s="94">
        <v>0</v>
      </c>
      <c r="K19" s="94">
        <v>0</v>
      </c>
      <c r="L19" s="106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114">
        <f t="shared" si="0"/>
        <v>0</v>
      </c>
      <c r="S19" s="111" t="str">
        <f t="shared" si="1"/>
        <v>GİRMEDİ</v>
      </c>
    </row>
    <row r="20" spans="1:19" s="6" customFormat="1" ht="17.25" customHeight="1" x14ac:dyDescent="0.2">
      <c r="A20" s="22">
        <v>12</v>
      </c>
      <c r="B20" s="96"/>
      <c r="C20" s="101"/>
      <c r="D20" s="106">
        <v>0</v>
      </c>
      <c r="E20" s="93">
        <v>0</v>
      </c>
      <c r="F20" s="93">
        <v>0</v>
      </c>
      <c r="G20" s="93">
        <v>0</v>
      </c>
      <c r="H20" s="94">
        <v>0</v>
      </c>
      <c r="I20" s="94">
        <v>0</v>
      </c>
      <c r="J20" s="94">
        <v>0</v>
      </c>
      <c r="K20" s="94">
        <v>0</v>
      </c>
      <c r="L20" s="106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114">
        <f t="shared" si="0"/>
        <v>0</v>
      </c>
      <c r="S20" s="111" t="str">
        <f t="shared" si="1"/>
        <v>GİRMEDİ</v>
      </c>
    </row>
    <row r="21" spans="1:19" s="6" customFormat="1" ht="17.25" customHeight="1" x14ac:dyDescent="0.2">
      <c r="A21" s="22">
        <v>13</v>
      </c>
      <c r="B21" s="96"/>
      <c r="C21" s="101"/>
      <c r="D21" s="106">
        <v>0</v>
      </c>
      <c r="E21" s="93">
        <v>0</v>
      </c>
      <c r="F21" s="93">
        <v>0</v>
      </c>
      <c r="G21" s="93">
        <v>0</v>
      </c>
      <c r="H21" s="94">
        <v>0</v>
      </c>
      <c r="I21" s="94">
        <v>0</v>
      </c>
      <c r="J21" s="94">
        <v>0</v>
      </c>
      <c r="K21" s="94">
        <v>0</v>
      </c>
      <c r="L21" s="106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114">
        <f t="shared" si="0"/>
        <v>0</v>
      </c>
      <c r="S21" s="111" t="str">
        <f t="shared" si="1"/>
        <v>GİRMEDİ</v>
      </c>
    </row>
    <row r="22" spans="1:19" s="6" customFormat="1" ht="17.25" customHeight="1" x14ac:dyDescent="0.2">
      <c r="A22" s="22">
        <v>14</v>
      </c>
      <c r="B22" s="96"/>
      <c r="C22" s="101"/>
      <c r="D22" s="106">
        <v>0</v>
      </c>
      <c r="E22" s="93">
        <v>0</v>
      </c>
      <c r="F22" s="93">
        <v>0</v>
      </c>
      <c r="G22" s="93">
        <v>0</v>
      </c>
      <c r="H22" s="94">
        <v>0</v>
      </c>
      <c r="I22" s="94">
        <v>0</v>
      </c>
      <c r="J22" s="94">
        <v>0</v>
      </c>
      <c r="K22" s="94">
        <v>0</v>
      </c>
      <c r="L22" s="106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114">
        <f t="shared" si="0"/>
        <v>0</v>
      </c>
      <c r="S22" s="111" t="str">
        <f t="shared" si="1"/>
        <v>GİRMEDİ</v>
      </c>
    </row>
    <row r="23" spans="1:19" s="6" customFormat="1" ht="17.25" customHeight="1" x14ac:dyDescent="0.2">
      <c r="A23" s="22">
        <v>15</v>
      </c>
      <c r="B23" s="96"/>
      <c r="C23" s="101"/>
      <c r="D23" s="107">
        <v>0</v>
      </c>
      <c r="E23" s="100">
        <v>0</v>
      </c>
      <c r="F23" s="100">
        <v>0</v>
      </c>
      <c r="G23" s="100">
        <v>0</v>
      </c>
      <c r="H23" s="27">
        <v>0</v>
      </c>
      <c r="I23" s="27">
        <v>0</v>
      </c>
      <c r="J23" s="27">
        <v>0</v>
      </c>
      <c r="K23" s="27">
        <v>0</v>
      </c>
      <c r="L23" s="107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14">
        <f>SUM(D23:Q23)</f>
        <v>0</v>
      </c>
      <c r="S23" s="111" t="str">
        <f t="shared" si="1"/>
        <v>GİRMEDİ</v>
      </c>
    </row>
    <row r="24" spans="1:19" s="6" customFormat="1" ht="17.25" customHeight="1" x14ac:dyDescent="0.2">
      <c r="A24" s="22">
        <v>16</v>
      </c>
      <c r="B24" s="23"/>
      <c r="C24" s="24"/>
      <c r="D24" s="107"/>
      <c r="E24" s="100"/>
      <c r="F24" s="100"/>
      <c r="G24" s="100"/>
      <c r="H24" s="27"/>
      <c r="I24" s="27"/>
      <c r="J24" s="27"/>
      <c r="K24" s="27"/>
      <c r="L24" s="107"/>
      <c r="M24" s="100"/>
      <c r="N24" s="100"/>
      <c r="O24" s="100"/>
      <c r="P24" s="100"/>
      <c r="Q24" s="100"/>
      <c r="R24" s="115"/>
      <c r="S24" s="111"/>
    </row>
    <row r="25" spans="1:19" s="6" customFormat="1" ht="17.25" customHeight="1" x14ac:dyDescent="0.2">
      <c r="A25" s="22">
        <v>17</v>
      </c>
      <c r="B25" s="23"/>
      <c r="C25" s="24"/>
      <c r="D25" s="107"/>
      <c r="E25" s="100"/>
      <c r="F25" s="100"/>
      <c r="G25" s="100"/>
      <c r="H25" s="27"/>
      <c r="I25" s="27"/>
      <c r="J25" s="27"/>
      <c r="K25" s="27"/>
      <c r="L25" s="107"/>
      <c r="M25" s="100"/>
      <c r="N25" s="100"/>
      <c r="O25" s="100"/>
      <c r="P25" s="100"/>
      <c r="Q25" s="100"/>
      <c r="R25" s="115"/>
      <c r="S25" s="111"/>
    </row>
    <row r="26" spans="1:19" s="6" customFormat="1" ht="17.25" customHeight="1" x14ac:dyDescent="0.2">
      <c r="A26" s="22">
        <v>18</v>
      </c>
      <c r="B26" s="23"/>
      <c r="C26" s="24"/>
      <c r="D26" s="107"/>
      <c r="E26" s="100"/>
      <c r="F26" s="100"/>
      <c r="G26" s="100"/>
      <c r="H26" s="27"/>
      <c r="I26" s="27"/>
      <c r="J26" s="27"/>
      <c r="K26" s="27"/>
      <c r="L26" s="107"/>
      <c r="M26" s="100"/>
      <c r="N26" s="100"/>
      <c r="O26" s="100"/>
      <c r="P26" s="100"/>
      <c r="Q26" s="100"/>
      <c r="R26" s="115"/>
      <c r="S26" s="111"/>
    </row>
    <row r="27" spans="1:19" s="6" customFormat="1" ht="17.25" customHeight="1" x14ac:dyDescent="0.2">
      <c r="A27" s="22">
        <v>19</v>
      </c>
      <c r="B27" s="23"/>
      <c r="C27" s="24"/>
      <c r="D27" s="107"/>
      <c r="E27" s="100"/>
      <c r="F27" s="100"/>
      <c r="G27" s="100"/>
      <c r="H27" s="27"/>
      <c r="I27" s="27"/>
      <c r="J27" s="27"/>
      <c r="K27" s="27"/>
      <c r="L27" s="107"/>
      <c r="M27" s="100"/>
      <c r="N27" s="100"/>
      <c r="O27" s="100"/>
      <c r="P27" s="100"/>
      <c r="Q27" s="100"/>
      <c r="R27" s="115"/>
      <c r="S27" s="111"/>
    </row>
    <row r="28" spans="1:19" s="6" customFormat="1" ht="17.25" customHeight="1" x14ac:dyDescent="0.2">
      <c r="A28" s="22">
        <v>20</v>
      </c>
      <c r="B28" s="23"/>
      <c r="C28" s="24"/>
      <c r="D28" s="107"/>
      <c r="E28" s="100"/>
      <c r="F28" s="100"/>
      <c r="G28" s="100"/>
      <c r="H28" s="27"/>
      <c r="I28" s="27"/>
      <c r="J28" s="27"/>
      <c r="K28" s="27"/>
      <c r="L28" s="107"/>
      <c r="M28" s="100"/>
      <c r="N28" s="100"/>
      <c r="O28" s="100"/>
      <c r="P28" s="100"/>
      <c r="Q28" s="100"/>
      <c r="R28" s="115"/>
      <c r="S28" s="111"/>
    </row>
    <row r="29" spans="1:19" s="6" customFormat="1" ht="17.25" customHeight="1" x14ac:dyDescent="0.2">
      <c r="A29" s="22">
        <v>21</v>
      </c>
      <c r="B29" s="23"/>
      <c r="C29" s="24"/>
      <c r="D29" s="107"/>
      <c r="E29" s="100"/>
      <c r="F29" s="100"/>
      <c r="G29" s="100"/>
      <c r="H29" s="27"/>
      <c r="I29" s="27"/>
      <c r="J29" s="27"/>
      <c r="K29" s="27"/>
      <c r="L29" s="107"/>
      <c r="M29" s="100"/>
      <c r="N29" s="100"/>
      <c r="O29" s="100"/>
      <c r="P29" s="100"/>
      <c r="Q29" s="100"/>
      <c r="R29" s="115"/>
      <c r="S29" s="111"/>
    </row>
    <row r="30" spans="1:19" s="6" customFormat="1" ht="17.25" customHeight="1" x14ac:dyDescent="0.2">
      <c r="A30" s="22">
        <v>22</v>
      </c>
      <c r="B30" s="23"/>
      <c r="C30" s="24"/>
      <c r="D30" s="107"/>
      <c r="E30" s="100"/>
      <c r="F30" s="100"/>
      <c r="G30" s="100"/>
      <c r="H30" s="27"/>
      <c r="I30" s="27"/>
      <c r="J30" s="27"/>
      <c r="K30" s="27"/>
      <c r="L30" s="107"/>
      <c r="M30" s="100"/>
      <c r="N30" s="100"/>
      <c r="O30" s="100"/>
      <c r="P30" s="100"/>
      <c r="Q30" s="100"/>
      <c r="R30" s="115"/>
      <c r="S30" s="111"/>
    </row>
    <row r="31" spans="1:19" s="6" customFormat="1" ht="17.25" customHeight="1" x14ac:dyDescent="0.2">
      <c r="A31" s="22">
        <v>23</v>
      </c>
      <c r="B31" s="23"/>
      <c r="C31" s="24"/>
      <c r="D31" s="108"/>
      <c r="E31" s="22"/>
      <c r="F31" s="22"/>
      <c r="G31" s="22"/>
      <c r="H31" s="25"/>
      <c r="I31" s="25"/>
      <c r="J31" s="25"/>
      <c r="K31" s="25"/>
      <c r="L31" s="108"/>
      <c r="M31" s="22"/>
      <c r="N31" s="22"/>
      <c r="O31" s="22"/>
      <c r="P31" s="100"/>
      <c r="Q31" s="100"/>
      <c r="R31" s="115"/>
      <c r="S31" s="111"/>
    </row>
    <row r="32" spans="1:19" s="6" customFormat="1" ht="17.25" customHeight="1" x14ac:dyDescent="0.2">
      <c r="A32" s="22">
        <v>24</v>
      </c>
      <c r="B32" s="23"/>
      <c r="C32" s="24"/>
      <c r="D32" s="107"/>
      <c r="E32" s="100"/>
      <c r="F32" s="100"/>
      <c r="G32" s="100"/>
      <c r="H32" s="27"/>
      <c r="I32" s="27"/>
      <c r="J32" s="27"/>
      <c r="K32" s="27"/>
      <c r="L32" s="107"/>
      <c r="M32" s="100"/>
      <c r="N32" s="100"/>
      <c r="O32" s="100"/>
      <c r="P32" s="100"/>
      <c r="Q32" s="100"/>
      <c r="R32" s="115"/>
      <c r="S32" s="111"/>
    </row>
    <row r="33" spans="1:19" s="6" customFormat="1" ht="17.25" customHeight="1" x14ac:dyDescent="0.2">
      <c r="A33" s="22">
        <v>25</v>
      </c>
      <c r="B33" s="23"/>
      <c r="C33" s="24"/>
      <c r="D33" s="107"/>
      <c r="E33" s="100"/>
      <c r="F33" s="100"/>
      <c r="G33" s="100"/>
      <c r="H33" s="27"/>
      <c r="I33" s="27"/>
      <c r="J33" s="27"/>
      <c r="K33" s="27"/>
      <c r="L33" s="107"/>
      <c r="M33" s="100"/>
      <c r="N33" s="100"/>
      <c r="O33" s="100"/>
      <c r="P33" s="100"/>
      <c r="Q33" s="100"/>
      <c r="R33" s="115"/>
      <c r="S33" s="111"/>
    </row>
    <row r="34" spans="1:19" s="6" customFormat="1" ht="17.25" customHeight="1" x14ac:dyDescent="0.2">
      <c r="A34" s="22">
        <v>26</v>
      </c>
      <c r="B34" s="23"/>
      <c r="C34" s="24"/>
      <c r="D34" s="107"/>
      <c r="E34" s="100"/>
      <c r="F34" s="100"/>
      <c r="G34" s="100"/>
      <c r="H34" s="27"/>
      <c r="I34" s="27"/>
      <c r="J34" s="27"/>
      <c r="K34" s="27"/>
      <c r="L34" s="107"/>
      <c r="M34" s="100"/>
      <c r="N34" s="100"/>
      <c r="O34" s="100"/>
      <c r="P34" s="100"/>
      <c r="Q34" s="100"/>
      <c r="R34" s="115"/>
      <c r="S34" s="111"/>
    </row>
    <row r="35" spans="1:19" s="6" customFormat="1" ht="17.25" customHeight="1" x14ac:dyDescent="0.2">
      <c r="A35" s="22">
        <v>27</v>
      </c>
      <c r="B35" s="23"/>
      <c r="C35" s="24"/>
      <c r="D35" s="107"/>
      <c r="E35" s="100"/>
      <c r="F35" s="100"/>
      <c r="G35" s="100"/>
      <c r="H35" s="27"/>
      <c r="I35" s="27"/>
      <c r="J35" s="27"/>
      <c r="K35" s="27"/>
      <c r="L35" s="107"/>
      <c r="M35" s="100"/>
      <c r="N35" s="100"/>
      <c r="O35" s="100"/>
      <c r="P35" s="100"/>
      <c r="Q35" s="100"/>
      <c r="R35" s="115"/>
      <c r="S35" s="111"/>
    </row>
    <row r="36" spans="1:19" s="6" customFormat="1" ht="17.25" customHeight="1" x14ac:dyDescent="0.2">
      <c r="A36" s="22">
        <v>28</v>
      </c>
      <c r="B36" s="23"/>
      <c r="C36" s="24"/>
      <c r="D36" s="107"/>
      <c r="E36" s="100"/>
      <c r="F36" s="100"/>
      <c r="G36" s="100"/>
      <c r="H36" s="27"/>
      <c r="I36" s="27"/>
      <c r="J36" s="27"/>
      <c r="K36" s="27"/>
      <c r="L36" s="107"/>
      <c r="M36" s="100"/>
      <c r="N36" s="100"/>
      <c r="O36" s="100"/>
      <c r="P36" s="100"/>
      <c r="Q36" s="100"/>
      <c r="R36" s="115"/>
      <c r="S36" s="111"/>
    </row>
    <row r="37" spans="1:19" s="6" customFormat="1" ht="17.25" customHeight="1" x14ac:dyDescent="0.2">
      <c r="A37" s="22">
        <v>29</v>
      </c>
      <c r="B37" s="23"/>
      <c r="C37" s="24"/>
      <c r="D37" s="107"/>
      <c r="E37" s="100"/>
      <c r="F37" s="100"/>
      <c r="G37" s="100"/>
      <c r="H37" s="27"/>
      <c r="I37" s="27"/>
      <c r="J37" s="27"/>
      <c r="K37" s="27"/>
      <c r="L37" s="107"/>
      <c r="M37" s="100"/>
      <c r="N37" s="100"/>
      <c r="O37" s="100"/>
      <c r="P37" s="100"/>
      <c r="Q37" s="100"/>
      <c r="R37" s="115"/>
      <c r="S37" s="111"/>
    </row>
    <row r="38" spans="1:19" s="6" customFormat="1" ht="17.25" customHeight="1" x14ac:dyDescent="0.2">
      <c r="A38" s="22">
        <v>30</v>
      </c>
      <c r="B38" s="23"/>
      <c r="C38" s="24"/>
      <c r="D38" s="107"/>
      <c r="E38" s="100"/>
      <c r="F38" s="100"/>
      <c r="G38" s="100"/>
      <c r="H38" s="27"/>
      <c r="I38" s="27"/>
      <c r="J38" s="27"/>
      <c r="K38" s="27"/>
      <c r="L38" s="107"/>
      <c r="M38" s="100"/>
      <c r="N38" s="100"/>
      <c r="O38" s="100"/>
      <c r="P38" s="100"/>
      <c r="Q38" s="100"/>
      <c r="R38" s="115"/>
      <c r="S38" s="111"/>
    </row>
    <row r="39" spans="1:19" s="6" customFormat="1" ht="17.25" customHeight="1" x14ac:dyDescent="0.2">
      <c r="A39" s="22">
        <v>31</v>
      </c>
      <c r="B39" s="23"/>
      <c r="C39" s="24"/>
      <c r="D39" s="107"/>
      <c r="E39" s="100"/>
      <c r="F39" s="100"/>
      <c r="G39" s="100"/>
      <c r="H39" s="27"/>
      <c r="I39" s="27"/>
      <c r="J39" s="27"/>
      <c r="K39" s="27"/>
      <c r="L39" s="107"/>
      <c r="M39" s="100"/>
      <c r="N39" s="100"/>
      <c r="O39" s="100"/>
      <c r="P39" s="100"/>
      <c r="Q39" s="100"/>
      <c r="R39" s="115"/>
      <c r="S39" s="111"/>
    </row>
    <row r="40" spans="1:19" s="6" customFormat="1" ht="17.25" customHeight="1" x14ac:dyDescent="0.2">
      <c r="A40" s="22">
        <v>32</v>
      </c>
      <c r="B40" s="23"/>
      <c r="C40" s="24"/>
      <c r="D40" s="107"/>
      <c r="E40" s="100"/>
      <c r="F40" s="100"/>
      <c r="G40" s="100"/>
      <c r="H40" s="27"/>
      <c r="I40" s="27"/>
      <c r="J40" s="27"/>
      <c r="K40" s="27"/>
      <c r="L40" s="107"/>
      <c r="M40" s="100"/>
      <c r="N40" s="100"/>
      <c r="O40" s="100"/>
      <c r="P40" s="100"/>
      <c r="Q40" s="100"/>
      <c r="R40" s="115"/>
      <c r="S40" s="111"/>
    </row>
    <row r="41" spans="1:19" s="6" customFormat="1" ht="17.25" customHeight="1" x14ac:dyDescent="0.2">
      <c r="A41" s="22">
        <v>33</v>
      </c>
      <c r="B41" s="23"/>
      <c r="C41" s="24"/>
      <c r="D41" s="107"/>
      <c r="E41" s="100"/>
      <c r="F41" s="100"/>
      <c r="G41" s="100"/>
      <c r="H41" s="27"/>
      <c r="I41" s="27"/>
      <c r="J41" s="27"/>
      <c r="K41" s="27"/>
      <c r="L41" s="107"/>
      <c r="M41" s="100"/>
      <c r="N41" s="100"/>
      <c r="O41" s="100"/>
      <c r="P41" s="100"/>
      <c r="Q41" s="100"/>
      <c r="R41" s="115"/>
      <c r="S41" s="111"/>
    </row>
    <row r="42" spans="1:19" s="6" customFormat="1" ht="17.25" customHeight="1" x14ac:dyDescent="0.2">
      <c r="A42" s="22">
        <v>34</v>
      </c>
      <c r="B42" s="23"/>
      <c r="C42" s="24"/>
      <c r="D42" s="107"/>
      <c r="E42" s="100"/>
      <c r="F42" s="100"/>
      <c r="G42" s="100"/>
      <c r="H42" s="27"/>
      <c r="I42" s="27"/>
      <c r="J42" s="27"/>
      <c r="K42" s="27"/>
      <c r="L42" s="107"/>
      <c r="M42" s="100"/>
      <c r="N42" s="100"/>
      <c r="O42" s="100"/>
      <c r="P42" s="100"/>
      <c r="Q42" s="100"/>
      <c r="R42" s="115"/>
      <c r="S42" s="111"/>
    </row>
    <row r="43" spans="1:19" s="6" customFormat="1" ht="17.25" customHeight="1" x14ac:dyDescent="0.2">
      <c r="A43" s="22">
        <v>35</v>
      </c>
      <c r="B43" s="23"/>
      <c r="C43" s="24"/>
      <c r="D43" s="107"/>
      <c r="E43" s="100"/>
      <c r="F43" s="100"/>
      <c r="G43" s="100"/>
      <c r="H43" s="27"/>
      <c r="I43" s="27"/>
      <c r="J43" s="27"/>
      <c r="K43" s="27"/>
      <c r="L43" s="107"/>
      <c r="M43" s="100"/>
      <c r="N43" s="100"/>
      <c r="O43" s="100"/>
      <c r="P43" s="100"/>
      <c r="Q43" s="100"/>
      <c r="R43" s="115"/>
      <c r="S43" s="111"/>
    </row>
    <row r="44" spans="1:19" s="6" customFormat="1" ht="17.25" customHeight="1" x14ac:dyDescent="0.2">
      <c r="A44" s="22">
        <v>36</v>
      </c>
      <c r="B44" s="23"/>
      <c r="C44" s="24"/>
      <c r="D44" s="107"/>
      <c r="E44" s="100"/>
      <c r="F44" s="100"/>
      <c r="G44" s="100"/>
      <c r="H44" s="27"/>
      <c r="I44" s="27"/>
      <c r="J44" s="27"/>
      <c r="K44" s="27"/>
      <c r="L44" s="107"/>
      <c r="M44" s="100"/>
      <c r="N44" s="100"/>
      <c r="O44" s="100"/>
      <c r="P44" s="100"/>
      <c r="Q44" s="100"/>
      <c r="R44" s="115"/>
      <c r="S44" s="111"/>
    </row>
    <row r="45" spans="1:19" s="6" customFormat="1" ht="17.25" customHeight="1" x14ac:dyDescent="0.2">
      <c r="A45" s="22">
        <v>37</v>
      </c>
      <c r="B45" s="23"/>
      <c r="C45" s="24"/>
      <c r="D45" s="107"/>
      <c r="E45" s="100"/>
      <c r="F45" s="100"/>
      <c r="G45" s="100"/>
      <c r="H45" s="27"/>
      <c r="I45" s="27"/>
      <c r="J45" s="27"/>
      <c r="K45" s="27"/>
      <c r="L45" s="107"/>
      <c r="M45" s="100"/>
      <c r="N45" s="100"/>
      <c r="O45" s="100"/>
      <c r="P45" s="100"/>
      <c r="Q45" s="100"/>
      <c r="R45" s="115"/>
      <c r="S45" s="111"/>
    </row>
    <row r="46" spans="1:19" s="6" customFormat="1" ht="17.25" customHeight="1" thickBot="1" x14ac:dyDescent="0.25">
      <c r="A46" s="22">
        <v>38</v>
      </c>
      <c r="B46" s="23"/>
      <c r="C46" s="24"/>
      <c r="D46" s="109"/>
      <c r="E46" s="110"/>
      <c r="F46" s="110"/>
      <c r="G46" s="110"/>
      <c r="H46" s="113"/>
      <c r="I46" s="113"/>
      <c r="J46" s="113"/>
      <c r="K46" s="113"/>
      <c r="L46" s="109"/>
      <c r="M46" s="110"/>
      <c r="N46" s="110"/>
      <c r="O46" s="110"/>
      <c r="P46" s="110"/>
      <c r="Q46" s="110"/>
      <c r="R46" s="116"/>
      <c r="S46" s="111"/>
    </row>
    <row r="47" spans="1:19" x14ac:dyDescent="0.2">
      <c r="A47" s="2"/>
    </row>
    <row r="48" spans="1:19" s="3" customFormat="1" x14ac:dyDescent="0.2">
      <c r="B48" s="124" t="s">
        <v>60</v>
      </c>
      <c r="C48" s="124"/>
      <c r="E48" s="5"/>
      <c r="G48" s="4" t="s">
        <v>5</v>
      </c>
      <c r="H48" s="121"/>
      <c r="I48" s="121"/>
      <c r="J48" s="121"/>
      <c r="K48" s="86"/>
      <c r="L48" s="5" t="s">
        <v>5</v>
      </c>
      <c r="M48" s="5"/>
      <c r="N48" s="5"/>
      <c r="O48" s="5"/>
      <c r="Q48" s="5"/>
      <c r="R48" s="5" t="s">
        <v>5</v>
      </c>
      <c r="S48" s="5"/>
    </row>
    <row r="49" spans="1:19" s="3" customFormat="1" x14ac:dyDescent="0.2">
      <c r="B49" s="124"/>
      <c r="C49" s="124"/>
      <c r="D49" s="6"/>
      <c r="E49" s="6"/>
      <c r="S49" s="6"/>
    </row>
    <row r="50" spans="1:19" x14ac:dyDescent="0.2">
      <c r="B50" s="125" t="s">
        <v>85</v>
      </c>
      <c r="C50" s="125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4" spans="1:19" x14ac:dyDescent="0.2">
      <c r="A54" s="7" t="s">
        <v>29</v>
      </c>
    </row>
  </sheetData>
  <sortState ref="B9:C44">
    <sortCondition ref="C9"/>
  </sortState>
  <mergeCells count="13">
    <mergeCell ref="S6:S7"/>
    <mergeCell ref="R6:R7"/>
    <mergeCell ref="A2:S2"/>
    <mergeCell ref="A3:S3"/>
    <mergeCell ref="D6:Q6"/>
    <mergeCell ref="A6:A8"/>
    <mergeCell ref="M4:O4"/>
    <mergeCell ref="B48:C48"/>
    <mergeCell ref="B49:C49"/>
    <mergeCell ref="B50:C50"/>
    <mergeCell ref="B6:C6"/>
    <mergeCell ref="B7:B8"/>
    <mergeCell ref="C7:C8"/>
  </mergeCells>
  <phoneticPr fontId="0" type="noConversion"/>
  <pageMargins left="0.39370078740157483" right="0.19685039370078741" top="0.78740157480314965" bottom="0.39370078740157483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zoomScaleNormal="100" workbookViewId="0">
      <selection activeCell="C54" sqref="C53:C54"/>
    </sheetView>
  </sheetViews>
  <sheetFormatPr defaultRowHeight="12.75" x14ac:dyDescent="0.2"/>
  <cols>
    <col min="1" max="1" width="4.85546875" style="14" customWidth="1"/>
    <col min="2" max="2" width="12.5703125" style="14" customWidth="1"/>
    <col min="3" max="3" width="18.7109375" style="14" bestFit="1" customWidth="1"/>
    <col min="4" max="4" width="9.140625" style="14"/>
    <col min="5" max="5" width="8.42578125" style="14" customWidth="1"/>
    <col min="6" max="6" width="8.5703125" style="14" customWidth="1"/>
    <col min="7" max="7" width="8.85546875" style="14" customWidth="1"/>
    <col min="8" max="8" width="6.140625" style="14" customWidth="1"/>
    <col min="9" max="9" width="4.42578125" style="14" customWidth="1"/>
    <col min="10" max="10" width="5.28515625" style="14" customWidth="1"/>
    <col min="11" max="11" width="10.28515625" style="14" customWidth="1"/>
    <col min="12" max="16384" width="9.140625" style="14"/>
  </cols>
  <sheetData>
    <row r="1" spans="1:11" s="31" customFormat="1" ht="15" x14ac:dyDescent="0.25">
      <c r="A1" s="44"/>
      <c r="B1" s="44"/>
      <c r="K1" s="32" t="s">
        <v>103</v>
      </c>
    </row>
    <row r="2" spans="1:11" s="31" customFormat="1" ht="15" x14ac:dyDescent="0.25">
      <c r="A2" s="135" t="str">
        <f>FormA!A2</f>
        <v>2019 / 2020 ÖĞRETİM YILI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</row>
    <row r="3" spans="1:11" s="31" customFormat="1" ht="15" x14ac:dyDescent="0.25">
      <c r="A3" s="138" t="s">
        <v>91</v>
      </c>
      <c r="B3" s="139"/>
      <c r="C3" s="139"/>
      <c r="D3" s="139"/>
      <c r="E3" s="139"/>
      <c r="F3" s="139"/>
      <c r="G3" s="139"/>
      <c r="H3" s="139"/>
      <c r="I3" s="139"/>
      <c r="J3" s="139"/>
      <c r="K3" s="140"/>
    </row>
    <row r="4" spans="1:11" s="34" customFormat="1" ht="30" customHeight="1" x14ac:dyDescent="0.2">
      <c r="A4" s="156" t="s">
        <v>17</v>
      </c>
      <c r="B4" s="157"/>
      <c r="C4" s="16" t="str">
        <f>FormA!D5</f>
        <v>: 12</v>
      </c>
      <c r="D4" s="16"/>
      <c r="E4" s="16"/>
      <c r="F4" s="16" t="s">
        <v>18</v>
      </c>
      <c r="G4" s="16"/>
      <c r="H4" s="16"/>
      <c r="I4" s="154" t="str">
        <f>FormA!D4</f>
        <v>:</v>
      </c>
      <c r="J4" s="154"/>
      <c r="K4" s="155"/>
    </row>
    <row r="5" spans="1:11" s="34" customFormat="1" x14ac:dyDescent="0.2">
      <c r="A5" s="156" t="s">
        <v>34</v>
      </c>
      <c r="B5" s="157"/>
      <c r="C5" s="19" t="str">
        <f>FormA!P4</f>
        <v>:işletmelerde Beceri Eğitimi</v>
      </c>
      <c r="D5" s="19"/>
      <c r="E5" s="19"/>
      <c r="F5" s="19" t="s">
        <v>16</v>
      </c>
      <c r="G5" s="16"/>
      <c r="H5" s="16"/>
      <c r="I5" s="157" t="str">
        <f>FormA!P5</f>
        <v>: .../01/2020</v>
      </c>
      <c r="J5" s="157"/>
      <c r="K5" s="158"/>
    </row>
    <row r="6" spans="1:11" s="35" customFormat="1" ht="25.5" customHeight="1" x14ac:dyDescent="0.2">
      <c r="A6" s="126" t="s">
        <v>1</v>
      </c>
      <c r="B6" s="147"/>
      <c r="C6" s="126"/>
      <c r="D6" s="144" t="s">
        <v>6</v>
      </c>
      <c r="E6" s="144"/>
      <c r="F6" s="144" t="s">
        <v>19</v>
      </c>
      <c r="G6" s="144"/>
      <c r="H6" s="144" t="s">
        <v>7</v>
      </c>
      <c r="I6" s="144"/>
      <c r="J6" s="144"/>
      <c r="K6" s="145" t="s">
        <v>8</v>
      </c>
    </row>
    <row r="7" spans="1:11" s="35" customFormat="1" ht="14.25" customHeight="1" x14ac:dyDescent="0.2">
      <c r="A7" s="144" t="s">
        <v>0</v>
      </c>
      <c r="B7" s="133" t="s">
        <v>33</v>
      </c>
      <c r="C7" s="146" t="s">
        <v>4</v>
      </c>
      <c r="D7" s="143" t="s">
        <v>72</v>
      </c>
      <c r="E7" s="143" t="s">
        <v>73</v>
      </c>
      <c r="F7" s="143" t="s">
        <v>74</v>
      </c>
      <c r="G7" s="143" t="s">
        <v>75</v>
      </c>
      <c r="H7" s="148" t="s">
        <v>20</v>
      </c>
      <c r="I7" s="149"/>
      <c r="J7" s="150"/>
      <c r="K7" s="145"/>
    </row>
    <row r="8" spans="1:11" s="35" customFormat="1" ht="50.25" customHeight="1" x14ac:dyDescent="0.2">
      <c r="A8" s="144"/>
      <c r="B8" s="133"/>
      <c r="C8" s="146"/>
      <c r="D8" s="143"/>
      <c r="E8" s="143"/>
      <c r="F8" s="143"/>
      <c r="G8" s="143"/>
      <c r="H8" s="151"/>
      <c r="I8" s="152"/>
      <c r="J8" s="153"/>
      <c r="K8" s="145"/>
    </row>
    <row r="9" spans="1:11" ht="14.25" customHeight="1" x14ac:dyDescent="0.2">
      <c r="A9" s="26">
        <f>FormA!A9</f>
        <v>1</v>
      </c>
      <c r="B9" s="26">
        <f>FormA!B9</f>
        <v>0</v>
      </c>
      <c r="C9" s="36">
        <f>FormA!C9</f>
        <v>0</v>
      </c>
      <c r="D9" s="93">
        <f>FormA!R9</f>
        <v>0</v>
      </c>
      <c r="E9" s="93">
        <f t="shared" ref="E9" si="0">ROUND(D9*0.8,0)</f>
        <v>0</v>
      </c>
      <c r="F9" s="93">
        <v>50</v>
      </c>
      <c r="G9" s="93">
        <f>ROUND(F9*0.2,0)</f>
        <v>10</v>
      </c>
      <c r="H9" s="159">
        <f>E9+G9</f>
        <v>10</v>
      </c>
      <c r="I9" s="160"/>
      <c r="J9" s="161"/>
      <c r="K9" s="37" t="str">
        <f>IF(H9&lt;45,"KALDI","GEÇTİ")</f>
        <v>KALDI</v>
      </c>
    </row>
    <row r="10" spans="1:11" ht="14.25" customHeight="1" x14ac:dyDescent="0.2">
      <c r="A10" s="26">
        <f>FormA!A10</f>
        <v>2</v>
      </c>
      <c r="B10" s="26">
        <f>FormA!B10</f>
        <v>0</v>
      </c>
      <c r="C10" s="36">
        <f>FormA!C10</f>
        <v>0</v>
      </c>
      <c r="D10" s="93">
        <f>FormA!R10</f>
        <v>0</v>
      </c>
      <c r="E10" s="93">
        <f t="shared" ref="E10:E23" si="1">ROUND(D10*0.8,0)</f>
        <v>0</v>
      </c>
      <c r="F10" s="93">
        <v>90</v>
      </c>
      <c r="G10" s="93">
        <f t="shared" ref="G10:G23" si="2">ROUND(F10*0.2,0)</f>
        <v>18</v>
      </c>
      <c r="H10" s="159">
        <f t="shared" ref="H10:H19" si="3">E10+G10</f>
        <v>18</v>
      </c>
      <c r="I10" s="160"/>
      <c r="J10" s="161"/>
      <c r="K10" s="37" t="str">
        <f t="shared" ref="K10:K23" si="4">IF(H10&lt;45,"KALDI","GEÇTİ")</f>
        <v>KALDI</v>
      </c>
    </row>
    <row r="11" spans="1:11" ht="14.25" customHeight="1" x14ac:dyDescent="0.2">
      <c r="A11" s="26">
        <f>FormA!A11</f>
        <v>3</v>
      </c>
      <c r="B11" s="26">
        <f>FormA!B11</f>
        <v>0</v>
      </c>
      <c r="C11" s="36">
        <f>FormA!C11</f>
        <v>0</v>
      </c>
      <c r="D11" s="93">
        <f>FormA!R11</f>
        <v>0</v>
      </c>
      <c r="E11" s="93">
        <f t="shared" si="1"/>
        <v>0</v>
      </c>
      <c r="F11" s="93">
        <v>80</v>
      </c>
      <c r="G11" s="93">
        <f t="shared" si="2"/>
        <v>16</v>
      </c>
      <c r="H11" s="159">
        <f t="shared" si="3"/>
        <v>16</v>
      </c>
      <c r="I11" s="160"/>
      <c r="J11" s="161"/>
      <c r="K11" s="37" t="str">
        <f t="shared" si="4"/>
        <v>KALDI</v>
      </c>
    </row>
    <row r="12" spans="1:11" ht="14.25" customHeight="1" x14ac:dyDescent="0.2">
      <c r="A12" s="26">
        <f>FormA!A12</f>
        <v>4</v>
      </c>
      <c r="B12" s="26">
        <f>FormA!B12</f>
        <v>0</v>
      </c>
      <c r="C12" s="36">
        <f>FormA!C12</f>
        <v>0</v>
      </c>
      <c r="D12" s="93">
        <f>FormA!R12</f>
        <v>0</v>
      </c>
      <c r="E12" s="93">
        <f t="shared" si="1"/>
        <v>0</v>
      </c>
      <c r="F12" s="93">
        <v>95</v>
      </c>
      <c r="G12" s="93">
        <f t="shared" si="2"/>
        <v>19</v>
      </c>
      <c r="H12" s="159">
        <f t="shared" si="3"/>
        <v>19</v>
      </c>
      <c r="I12" s="160"/>
      <c r="J12" s="161"/>
      <c r="K12" s="37" t="str">
        <f t="shared" si="4"/>
        <v>KALDI</v>
      </c>
    </row>
    <row r="13" spans="1:11" ht="14.25" customHeight="1" x14ac:dyDescent="0.2">
      <c r="A13" s="26">
        <f>FormA!A13</f>
        <v>5</v>
      </c>
      <c r="B13" s="26">
        <f>FormA!B13</f>
        <v>0</v>
      </c>
      <c r="C13" s="36">
        <f>FormA!C13</f>
        <v>0</v>
      </c>
      <c r="D13" s="93">
        <f>FormA!R13</f>
        <v>0</v>
      </c>
      <c r="E13" s="93">
        <f t="shared" si="1"/>
        <v>0</v>
      </c>
      <c r="F13" s="93">
        <v>95</v>
      </c>
      <c r="G13" s="93">
        <f t="shared" si="2"/>
        <v>19</v>
      </c>
      <c r="H13" s="159">
        <f t="shared" si="3"/>
        <v>19</v>
      </c>
      <c r="I13" s="160"/>
      <c r="J13" s="161"/>
      <c r="K13" s="37" t="str">
        <f t="shared" si="4"/>
        <v>KALDI</v>
      </c>
    </row>
    <row r="14" spans="1:11" ht="14.25" customHeight="1" x14ac:dyDescent="0.2">
      <c r="A14" s="26">
        <f>FormA!A14</f>
        <v>6</v>
      </c>
      <c r="B14" s="26">
        <f>FormA!B14</f>
        <v>0</v>
      </c>
      <c r="C14" s="36">
        <f>FormA!C14</f>
        <v>0</v>
      </c>
      <c r="D14" s="93">
        <f>FormA!R14</f>
        <v>0</v>
      </c>
      <c r="E14" s="93">
        <f t="shared" si="1"/>
        <v>0</v>
      </c>
      <c r="F14" s="93">
        <v>90</v>
      </c>
      <c r="G14" s="93">
        <f t="shared" si="2"/>
        <v>18</v>
      </c>
      <c r="H14" s="159">
        <f t="shared" si="3"/>
        <v>18</v>
      </c>
      <c r="I14" s="160"/>
      <c r="J14" s="161"/>
      <c r="K14" s="37" t="str">
        <f t="shared" si="4"/>
        <v>KALDI</v>
      </c>
    </row>
    <row r="15" spans="1:11" ht="14.25" customHeight="1" x14ac:dyDescent="0.2">
      <c r="A15" s="26">
        <f>FormA!A15</f>
        <v>7</v>
      </c>
      <c r="B15" s="26">
        <f>FormA!B15</f>
        <v>0</v>
      </c>
      <c r="C15" s="36">
        <f>FormA!C15</f>
        <v>0</v>
      </c>
      <c r="D15" s="93">
        <f>FormA!R15</f>
        <v>0</v>
      </c>
      <c r="E15" s="93">
        <f t="shared" si="1"/>
        <v>0</v>
      </c>
      <c r="F15" s="93">
        <v>80</v>
      </c>
      <c r="G15" s="93">
        <f t="shared" si="2"/>
        <v>16</v>
      </c>
      <c r="H15" s="159">
        <f t="shared" si="3"/>
        <v>16</v>
      </c>
      <c r="I15" s="160"/>
      <c r="J15" s="161"/>
      <c r="K15" s="37" t="str">
        <f t="shared" si="4"/>
        <v>KALDI</v>
      </c>
    </row>
    <row r="16" spans="1:11" ht="14.25" customHeight="1" x14ac:dyDescent="0.2">
      <c r="A16" s="26">
        <f>FormA!A16</f>
        <v>8</v>
      </c>
      <c r="B16" s="26">
        <f>FormA!B16</f>
        <v>0</v>
      </c>
      <c r="C16" s="36">
        <f>FormA!C16</f>
        <v>0</v>
      </c>
      <c r="D16" s="93">
        <f>FormA!R16</f>
        <v>0</v>
      </c>
      <c r="E16" s="93">
        <f t="shared" si="1"/>
        <v>0</v>
      </c>
      <c r="F16" s="93">
        <v>90</v>
      </c>
      <c r="G16" s="93">
        <f t="shared" si="2"/>
        <v>18</v>
      </c>
      <c r="H16" s="159">
        <f t="shared" si="3"/>
        <v>18</v>
      </c>
      <c r="I16" s="160"/>
      <c r="J16" s="161"/>
      <c r="K16" s="37" t="str">
        <f t="shared" si="4"/>
        <v>KALDI</v>
      </c>
    </row>
    <row r="17" spans="1:11" ht="14.25" customHeight="1" x14ac:dyDescent="0.2">
      <c r="A17" s="26">
        <f>FormA!A17</f>
        <v>9</v>
      </c>
      <c r="B17" s="26">
        <f>FormA!B17</f>
        <v>0</v>
      </c>
      <c r="C17" s="36">
        <f>FormA!C17</f>
        <v>0</v>
      </c>
      <c r="D17" s="93">
        <f>FormA!R17</f>
        <v>0</v>
      </c>
      <c r="E17" s="93">
        <f t="shared" si="1"/>
        <v>0</v>
      </c>
      <c r="F17" s="93">
        <v>90</v>
      </c>
      <c r="G17" s="93">
        <f t="shared" si="2"/>
        <v>18</v>
      </c>
      <c r="H17" s="159">
        <f t="shared" si="3"/>
        <v>18</v>
      </c>
      <c r="I17" s="160"/>
      <c r="J17" s="161"/>
      <c r="K17" s="37" t="str">
        <f t="shared" si="4"/>
        <v>KALDI</v>
      </c>
    </row>
    <row r="18" spans="1:11" ht="14.25" customHeight="1" x14ac:dyDescent="0.2">
      <c r="A18" s="26">
        <f>FormA!A18</f>
        <v>10</v>
      </c>
      <c r="B18" s="26">
        <f>FormA!B18</f>
        <v>0</v>
      </c>
      <c r="C18" s="36">
        <f>FormA!C18</f>
        <v>0</v>
      </c>
      <c r="D18" s="93">
        <f>FormA!R18</f>
        <v>0</v>
      </c>
      <c r="E18" s="93">
        <f t="shared" si="1"/>
        <v>0</v>
      </c>
      <c r="F18" s="93">
        <v>85</v>
      </c>
      <c r="G18" s="93">
        <f t="shared" si="2"/>
        <v>17</v>
      </c>
      <c r="H18" s="159">
        <f t="shared" si="3"/>
        <v>17</v>
      </c>
      <c r="I18" s="160"/>
      <c r="J18" s="161"/>
      <c r="K18" s="37" t="str">
        <f t="shared" si="4"/>
        <v>KALDI</v>
      </c>
    </row>
    <row r="19" spans="1:11" ht="14.25" customHeight="1" x14ac:dyDescent="0.2">
      <c r="A19" s="26">
        <f>FormA!A19</f>
        <v>11</v>
      </c>
      <c r="B19" s="26">
        <f>FormA!B19</f>
        <v>0</v>
      </c>
      <c r="C19" s="36">
        <f>FormA!C19</f>
        <v>0</v>
      </c>
      <c r="D19" s="93">
        <f>FormA!R19</f>
        <v>0</v>
      </c>
      <c r="E19" s="93">
        <f t="shared" si="1"/>
        <v>0</v>
      </c>
      <c r="F19" s="93">
        <v>95</v>
      </c>
      <c r="G19" s="93">
        <f t="shared" si="2"/>
        <v>19</v>
      </c>
      <c r="H19" s="159">
        <f t="shared" si="3"/>
        <v>19</v>
      </c>
      <c r="I19" s="160"/>
      <c r="J19" s="161"/>
      <c r="K19" s="37" t="str">
        <f t="shared" si="4"/>
        <v>KALDI</v>
      </c>
    </row>
    <row r="20" spans="1:11" ht="14.25" customHeight="1" x14ac:dyDescent="0.2">
      <c r="A20" s="26">
        <f>FormA!A20</f>
        <v>12</v>
      </c>
      <c r="B20" s="120">
        <f>FormA!B20</f>
        <v>0</v>
      </c>
      <c r="C20" s="36">
        <f>FormA!C20</f>
        <v>0</v>
      </c>
      <c r="D20" s="93">
        <f>FormA!R20</f>
        <v>0</v>
      </c>
      <c r="E20" s="93">
        <f t="shared" si="1"/>
        <v>0</v>
      </c>
      <c r="F20" s="93">
        <v>70</v>
      </c>
      <c r="G20" s="93">
        <f t="shared" si="2"/>
        <v>14</v>
      </c>
      <c r="H20" s="159">
        <f t="shared" ref="H20:H23" si="5">E20+G20</f>
        <v>14</v>
      </c>
      <c r="I20" s="160"/>
      <c r="J20" s="161"/>
      <c r="K20" s="37" t="str">
        <f t="shared" si="4"/>
        <v>KALDI</v>
      </c>
    </row>
    <row r="21" spans="1:11" ht="14.25" customHeight="1" x14ac:dyDescent="0.2">
      <c r="A21" s="120">
        <f>FormA!A21</f>
        <v>13</v>
      </c>
      <c r="B21" s="120">
        <f>FormA!B21</f>
        <v>0</v>
      </c>
      <c r="C21" s="36">
        <f>FormA!C21</f>
        <v>0</v>
      </c>
      <c r="D21" s="93">
        <f>FormA!R21</f>
        <v>0</v>
      </c>
      <c r="E21" s="93">
        <f t="shared" si="1"/>
        <v>0</v>
      </c>
      <c r="F21" s="93">
        <v>95</v>
      </c>
      <c r="G21" s="93">
        <f t="shared" si="2"/>
        <v>19</v>
      </c>
      <c r="H21" s="159">
        <f t="shared" si="5"/>
        <v>19</v>
      </c>
      <c r="I21" s="160"/>
      <c r="J21" s="161"/>
      <c r="K21" s="37" t="str">
        <f t="shared" si="4"/>
        <v>KALDI</v>
      </c>
    </row>
    <row r="22" spans="1:11" ht="14.25" customHeight="1" x14ac:dyDescent="0.2">
      <c r="A22" s="120">
        <f>FormA!A22</f>
        <v>14</v>
      </c>
      <c r="B22" s="120">
        <f>FormA!B22</f>
        <v>0</v>
      </c>
      <c r="C22" s="36">
        <f>FormA!C22</f>
        <v>0</v>
      </c>
      <c r="D22" s="93">
        <f>FormA!R22</f>
        <v>0</v>
      </c>
      <c r="E22" s="93">
        <f t="shared" si="1"/>
        <v>0</v>
      </c>
      <c r="F22" s="93">
        <v>95</v>
      </c>
      <c r="G22" s="93">
        <f t="shared" si="2"/>
        <v>19</v>
      </c>
      <c r="H22" s="159">
        <f t="shared" si="5"/>
        <v>19</v>
      </c>
      <c r="I22" s="160"/>
      <c r="J22" s="161"/>
      <c r="K22" s="37" t="str">
        <f t="shared" si="4"/>
        <v>KALDI</v>
      </c>
    </row>
    <row r="23" spans="1:11" ht="14.25" customHeight="1" x14ac:dyDescent="0.2">
      <c r="A23" s="120">
        <f>FormA!A23</f>
        <v>15</v>
      </c>
      <c r="B23" s="120">
        <f>FormA!B23</f>
        <v>0</v>
      </c>
      <c r="C23" s="36">
        <f>FormA!C23</f>
        <v>0</v>
      </c>
      <c r="D23" s="93">
        <f>FormA!R23</f>
        <v>0</v>
      </c>
      <c r="E23" s="93">
        <f t="shared" si="1"/>
        <v>0</v>
      </c>
      <c r="F23" s="26">
        <v>80</v>
      </c>
      <c r="G23" s="93">
        <f t="shared" si="2"/>
        <v>16</v>
      </c>
      <c r="H23" s="159">
        <f t="shared" si="5"/>
        <v>16</v>
      </c>
      <c r="I23" s="160"/>
      <c r="J23" s="161"/>
      <c r="K23" s="37" t="str">
        <f t="shared" si="4"/>
        <v>KALDI</v>
      </c>
    </row>
    <row r="24" spans="1:11" ht="14.25" customHeight="1" x14ac:dyDescent="0.2">
      <c r="A24" s="26"/>
      <c r="B24" s="26"/>
      <c r="C24" s="36"/>
      <c r="D24" s="26"/>
      <c r="E24" s="26"/>
      <c r="F24" s="26"/>
      <c r="G24" s="26"/>
      <c r="H24" s="159"/>
      <c r="I24" s="160"/>
      <c r="J24" s="161"/>
      <c r="K24" s="37"/>
    </row>
    <row r="25" spans="1:11" ht="14.25" customHeight="1" x14ac:dyDescent="0.2">
      <c r="A25" s="26"/>
      <c r="B25" s="26"/>
      <c r="C25" s="36"/>
      <c r="D25" s="26"/>
      <c r="E25" s="26"/>
      <c r="F25" s="26"/>
      <c r="G25" s="26"/>
      <c r="H25" s="159"/>
      <c r="I25" s="160"/>
      <c r="J25" s="161"/>
      <c r="K25" s="37"/>
    </row>
    <row r="26" spans="1:11" ht="14.25" customHeight="1" x14ac:dyDescent="0.2">
      <c r="A26" s="26"/>
      <c r="B26" s="26"/>
      <c r="C26" s="36"/>
      <c r="D26" s="26"/>
      <c r="E26" s="26"/>
      <c r="F26" s="26"/>
      <c r="G26" s="26"/>
      <c r="H26" s="159"/>
      <c r="I26" s="160"/>
      <c r="J26" s="161"/>
      <c r="K26" s="37"/>
    </row>
    <row r="27" spans="1:11" ht="14.25" customHeight="1" x14ac:dyDescent="0.2">
      <c r="A27" s="26"/>
      <c r="B27" s="26"/>
      <c r="C27" s="36"/>
      <c r="D27" s="26"/>
      <c r="E27" s="26"/>
      <c r="F27" s="26"/>
      <c r="G27" s="26"/>
      <c r="H27" s="159"/>
      <c r="I27" s="160"/>
      <c r="J27" s="161"/>
      <c r="K27" s="37"/>
    </row>
    <row r="28" spans="1:11" ht="14.25" customHeight="1" x14ac:dyDescent="0.2">
      <c r="A28" s="26"/>
      <c r="B28" s="26"/>
      <c r="C28" s="36"/>
      <c r="D28" s="26"/>
      <c r="E28" s="26"/>
      <c r="F28" s="26"/>
      <c r="G28" s="26"/>
      <c r="H28" s="159"/>
      <c r="I28" s="160"/>
      <c r="J28" s="161"/>
      <c r="K28" s="37"/>
    </row>
    <row r="29" spans="1:11" ht="14.25" customHeight="1" x14ac:dyDescent="0.2">
      <c r="A29" s="26"/>
      <c r="B29" s="26"/>
      <c r="C29" s="36"/>
      <c r="D29" s="26"/>
      <c r="E29" s="26"/>
      <c r="F29" s="26"/>
      <c r="G29" s="26"/>
      <c r="H29" s="159"/>
      <c r="I29" s="160"/>
      <c r="J29" s="161"/>
      <c r="K29" s="37"/>
    </row>
    <row r="30" spans="1:11" ht="14.25" customHeight="1" x14ac:dyDescent="0.2">
      <c r="A30" s="26"/>
      <c r="B30" s="26"/>
      <c r="C30" s="36"/>
      <c r="D30" s="26"/>
      <c r="E30" s="26"/>
      <c r="F30" s="26"/>
      <c r="G30" s="26"/>
      <c r="H30" s="159"/>
      <c r="I30" s="160"/>
      <c r="J30" s="161"/>
      <c r="K30" s="37"/>
    </row>
    <row r="31" spans="1:11" ht="14.25" customHeight="1" x14ac:dyDescent="0.2">
      <c r="A31" s="26"/>
      <c r="B31" s="26"/>
      <c r="C31" s="36"/>
      <c r="D31" s="26"/>
      <c r="E31" s="26"/>
      <c r="F31" s="26"/>
      <c r="G31" s="26"/>
      <c r="H31" s="159"/>
      <c r="I31" s="160"/>
      <c r="J31" s="161"/>
      <c r="K31" s="37"/>
    </row>
    <row r="32" spans="1:11" ht="14.25" customHeight="1" x14ac:dyDescent="0.2">
      <c r="A32" s="26"/>
      <c r="B32" s="26"/>
      <c r="C32" s="36"/>
      <c r="D32" s="26"/>
      <c r="E32" s="26"/>
      <c r="F32" s="26"/>
      <c r="G32" s="26"/>
      <c r="H32" s="159"/>
      <c r="I32" s="160"/>
      <c r="J32" s="161"/>
      <c r="K32" s="37"/>
    </row>
    <row r="33" spans="1:11" ht="14.25" customHeight="1" x14ac:dyDescent="0.2">
      <c r="A33" s="26"/>
      <c r="B33" s="26"/>
      <c r="C33" s="36"/>
      <c r="D33" s="26"/>
      <c r="E33" s="26"/>
      <c r="F33" s="26"/>
      <c r="G33" s="26"/>
      <c r="H33" s="159"/>
      <c r="I33" s="160"/>
      <c r="J33" s="161"/>
      <c r="K33" s="37"/>
    </row>
    <row r="34" spans="1:11" ht="14.25" customHeight="1" x14ac:dyDescent="0.2">
      <c r="A34" s="26"/>
      <c r="B34" s="26"/>
      <c r="C34" s="36"/>
      <c r="D34" s="26"/>
      <c r="E34" s="26"/>
      <c r="F34" s="26"/>
      <c r="G34" s="26"/>
      <c r="H34" s="159"/>
      <c r="I34" s="160"/>
      <c r="J34" s="161"/>
      <c r="K34" s="37"/>
    </row>
    <row r="35" spans="1:11" ht="14.25" customHeight="1" x14ac:dyDescent="0.2">
      <c r="A35" s="26"/>
      <c r="B35" s="26"/>
      <c r="C35" s="36"/>
      <c r="D35" s="26"/>
      <c r="E35" s="26"/>
      <c r="F35" s="26"/>
      <c r="G35" s="26"/>
      <c r="H35" s="159"/>
      <c r="I35" s="160"/>
      <c r="J35" s="161"/>
      <c r="K35" s="37"/>
    </row>
    <row r="36" spans="1:11" ht="14.25" customHeight="1" x14ac:dyDescent="0.2">
      <c r="A36" s="26"/>
      <c r="B36" s="26"/>
      <c r="C36" s="36"/>
      <c r="D36" s="26"/>
      <c r="E36" s="26"/>
      <c r="F36" s="26"/>
      <c r="G36" s="26"/>
      <c r="H36" s="159"/>
      <c r="I36" s="160"/>
      <c r="J36" s="161"/>
      <c r="K36" s="37"/>
    </row>
    <row r="37" spans="1:11" ht="14.25" customHeight="1" x14ac:dyDescent="0.2">
      <c r="A37" s="26"/>
      <c r="B37" s="26"/>
      <c r="C37" s="36"/>
      <c r="D37" s="26"/>
      <c r="E37" s="26"/>
      <c r="F37" s="26"/>
      <c r="G37" s="26"/>
      <c r="H37" s="159"/>
      <c r="I37" s="160"/>
      <c r="J37" s="161"/>
      <c r="K37" s="37"/>
    </row>
    <row r="38" spans="1:11" ht="14.25" customHeight="1" x14ac:dyDescent="0.2">
      <c r="A38" s="26"/>
      <c r="B38" s="26"/>
      <c r="C38" s="36"/>
      <c r="D38" s="26"/>
      <c r="E38" s="26"/>
      <c r="F38" s="26"/>
      <c r="G38" s="26"/>
      <c r="H38" s="159"/>
      <c r="I38" s="160"/>
      <c r="J38" s="161"/>
      <c r="K38" s="37"/>
    </row>
    <row r="39" spans="1:11" ht="14.25" customHeight="1" x14ac:dyDescent="0.2">
      <c r="A39" s="26"/>
      <c r="B39" s="26"/>
      <c r="C39" s="36"/>
      <c r="D39" s="26"/>
      <c r="E39" s="26"/>
      <c r="F39" s="26"/>
      <c r="G39" s="26"/>
      <c r="H39" s="159"/>
      <c r="I39" s="160"/>
      <c r="J39" s="161"/>
      <c r="K39" s="37"/>
    </row>
    <row r="40" spans="1:11" ht="14.25" customHeight="1" x14ac:dyDescent="0.2">
      <c r="A40" s="26"/>
      <c r="B40" s="26"/>
      <c r="C40" s="36"/>
      <c r="D40" s="26"/>
      <c r="E40" s="26"/>
      <c r="F40" s="26"/>
      <c r="G40" s="26"/>
      <c r="H40" s="159"/>
      <c r="I40" s="160"/>
      <c r="J40" s="161"/>
      <c r="K40" s="37"/>
    </row>
    <row r="41" spans="1:11" ht="14.25" customHeight="1" x14ac:dyDescent="0.2">
      <c r="A41" s="26"/>
      <c r="B41" s="26"/>
      <c r="C41" s="36"/>
      <c r="D41" s="26"/>
      <c r="E41" s="26"/>
      <c r="F41" s="26"/>
      <c r="G41" s="26"/>
      <c r="H41" s="159"/>
      <c r="I41" s="160"/>
      <c r="J41" s="161"/>
      <c r="K41" s="37"/>
    </row>
    <row r="42" spans="1:11" x14ac:dyDescent="0.2">
      <c r="A42" s="26"/>
      <c r="B42" s="26"/>
      <c r="C42" s="36"/>
      <c r="D42" s="26"/>
      <c r="E42" s="26"/>
      <c r="F42" s="26"/>
      <c r="G42" s="26"/>
      <c r="H42" s="159"/>
      <c r="I42" s="160"/>
      <c r="J42" s="161"/>
      <c r="K42" s="37"/>
    </row>
    <row r="43" spans="1:11" ht="14.25" customHeight="1" x14ac:dyDescent="0.2">
      <c r="A43" s="26"/>
      <c r="B43" s="26"/>
      <c r="C43" s="36"/>
      <c r="D43" s="26"/>
      <c r="E43" s="26"/>
      <c r="F43" s="26"/>
      <c r="G43" s="26"/>
      <c r="H43" s="159"/>
      <c r="I43" s="160"/>
      <c r="J43" s="161"/>
      <c r="K43" s="37"/>
    </row>
    <row r="44" spans="1:11" ht="14.25" customHeight="1" x14ac:dyDescent="0.2">
      <c r="A44" s="26"/>
      <c r="B44" s="26"/>
      <c r="C44" s="36"/>
      <c r="D44" s="26"/>
      <c r="E44" s="26"/>
      <c r="F44" s="26"/>
      <c r="G44" s="26"/>
      <c r="H44" s="159"/>
      <c r="I44" s="160"/>
      <c r="J44" s="161"/>
      <c r="K44" s="37"/>
    </row>
    <row r="45" spans="1:11" ht="14.25" customHeight="1" x14ac:dyDescent="0.2">
      <c r="A45" s="26"/>
      <c r="B45" s="26"/>
      <c r="C45" s="36"/>
      <c r="D45" s="26"/>
      <c r="E45" s="26"/>
      <c r="F45" s="26"/>
      <c r="G45" s="26"/>
      <c r="H45" s="159"/>
      <c r="I45" s="160"/>
      <c r="J45" s="161"/>
      <c r="K45" s="37"/>
    </row>
    <row r="46" spans="1:11" ht="14.25" customHeight="1" x14ac:dyDescent="0.2">
      <c r="A46" s="26"/>
      <c r="B46" s="26"/>
      <c r="C46" s="36"/>
      <c r="D46" s="26"/>
      <c r="E46" s="26"/>
      <c r="F46" s="26"/>
      <c r="G46" s="26"/>
      <c r="H46" s="159"/>
      <c r="I46" s="160"/>
      <c r="J46" s="161"/>
      <c r="K46" s="37"/>
    </row>
    <row r="47" spans="1:11" ht="16.5" customHeight="1" x14ac:dyDescent="0.2">
      <c r="A47" s="38"/>
      <c r="B47" s="38"/>
    </row>
    <row r="48" spans="1:11" x14ac:dyDescent="0.2">
      <c r="A48" s="39" t="s">
        <v>76</v>
      </c>
      <c r="B48" s="39"/>
    </row>
    <row r="49" spans="1:12" x14ac:dyDescent="0.2">
      <c r="B49" s="29" t="s">
        <v>21</v>
      </c>
      <c r="D49" s="40"/>
      <c r="E49" s="40"/>
      <c r="L49" s="40"/>
    </row>
    <row r="50" spans="1:12" x14ac:dyDescent="0.2">
      <c r="B50" s="29" t="s">
        <v>22</v>
      </c>
    </row>
    <row r="51" spans="1:12" x14ac:dyDescent="0.2">
      <c r="A51" s="40"/>
      <c r="B51" s="29" t="s">
        <v>86</v>
      </c>
    </row>
    <row r="52" spans="1:12" x14ac:dyDescent="0.2">
      <c r="A52" s="40"/>
      <c r="B52" s="29" t="s">
        <v>96</v>
      </c>
    </row>
    <row r="53" spans="1:12" x14ac:dyDescent="0.2">
      <c r="A53" s="40"/>
      <c r="B53" s="29"/>
    </row>
    <row r="54" spans="1:12" x14ac:dyDescent="0.2">
      <c r="A54" s="40"/>
      <c r="B54" s="29"/>
    </row>
    <row r="55" spans="1:12" x14ac:dyDescent="0.2">
      <c r="A55" s="40"/>
      <c r="B55" s="29"/>
    </row>
    <row r="56" spans="1:12" x14ac:dyDescent="0.2">
      <c r="A56" s="40"/>
      <c r="B56" s="29"/>
    </row>
    <row r="57" spans="1:12" x14ac:dyDescent="0.2">
      <c r="A57" s="40"/>
      <c r="B57" s="29"/>
    </row>
    <row r="58" spans="1:12" x14ac:dyDescent="0.2">
      <c r="A58" s="40"/>
      <c r="B58" s="29"/>
      <c r="C58" s="41" t="s">
        <v>9</v>
      </c>
    </row>
    <row r="59" spans="1:12" x14ac:dyDescent="0.2">
      <c r="C59" s="41" t="str">
        <f>FormA!B48</f>
        <v>Sın. Kom. Başk</v>
      </c>
    </row>
    <row r="60" spans="1:12" x14ac:dyDescent="0.2">
      <c r="C60" s="41"/>
      <c r="E60" s="41" t="str">
        <f>FormA!G48</f>
        <v>Üye</v>
      </c>
      <c r="G60" s="41" t="str">
        <f>FormA!L48</f>
        <v>Üye</v>
      </c>
      <c r="J60" s="41" t="str">
        <f>FormA!R48</f>
        <v>Üye</v>
      </c>
      <c r="K60" s="41"/>
    </row>
    <row r="61" spans="1:12" x14ac:dyDescent="0.2">
      <c r="C61" s="42" t="s">
        <v>85</v>
      </c>
      <c r="E61" s="42">
        <f>FormA!G50</f>
        <v>0</v>
      </c>
      <c r="G61" s="42">
        <f>FormA!L50</f>
        <v>0</v>
      </c>
      <c r="J61" s="42">
        <f>FormA!R50</f>
        <v>0</v>
      </c>
    </row>
    <row r="63" spans="1:12" x14ac:dyDescent="0.2">
      <c r="A63" s="43" t="s">
        <v>30</v>
      </c>
      <c r="B63" s="43"/>
    </row>
    <row r="64" spans="1:12" x14ac:dyDescent="0.2">
      <c r="B64" s="43"/>
    </row>
  </sheetData>
  <mergeCells count="57">
    <mergeCell ref="H44:J44"/>
    <mergeCell ref="H45:J45"/>
    <mergeCell ref="H46:J46"/>
    <mergeCell ref="H39:J39"/>
    <mergeCell ref="H40:J40"/>
    <mergeCell ref="H41:J41"/>
    <mergeCell ref="H42:J42"/>
    <mergeCell ref="H43:J43"/>
    <mergeCell ref="H34:J34"/>
    <mergeCell ref="H35:J35"/>
    <mergeCell ref="H36:J36"/>
    <mergeCell ref="H37:J37"/>
    <mergeCell ref="H38:J38"/>
    <mergeCell ref="H29:J29"/>
    <mergeCell ref="H30:J30"/>
    <mergeCell ref="H31:J31"/>
    <mergeCell ref="H32:J32"/>
    <mergeCell ref="H33:J33"/>
    <mergeCell ref="H24:J24"/>
    <mergeCell ref="H25:J25"/>
    <mergeCell ref="H26:J26"/>
    <mergeCell ref="H27:J27"/>
    <mergeCell ref="H28:J28"/>
    <mergeCell ref="H19:J19"/>
    <mergeCell ref="H20:J20"/>
    <mergeCell ref="H21:J21"/>
    <mergeCell ref="H22:J22"/>
    <mergeCell ref="H23:J23"/>
    <mergeCell ref="H14:J14"/>
    <mergeCell ref="H15:J15"/>
    <mergeCell ref="H16:J16"/>
    <mergeCell ref="H17:J17"/>
    <mergeCell ref="H18:J18"/>
    <mergeCell ref="H9:J9"/>
    <mergeCell ref="H10:J10"/>
    <mergeCell ref="H11:J11"/>
    <mergeCell ref="H12:J12"/>
    <mergeCell ref="H13:J13"/>
    <mergeCell ref="A2:K2"/>
    <mergeCell ref="A3:K3"/>
    <mergeCell ref="I4:K4"/>
    <mergeCell ref="A4:B4"/>
    <mergeCell ref="I5:K5"/>
    <mergeCell ref="A5:B5"/>
    <mergeCell ref="E7:E8"/>
    <mergeCell ref="H6:J6"/>
    <mergeCell ref="K6:K8"/>
    <mergeCell ref="A7:A8"/>
    <mergeCell ref="C7:C8"/>
    <mergeCell ref="A6:C6"/>
    <mergeCell ref="D6:E6"/>
    <mergeCell ref="F6:G6"/>
    <mergeCell ref="D7:D8"/>
    <mergeCell ref="B7:B8"/>
    <mergeCell ref="F7:F8"/>
    <mergeCell ref="G7:G8"/>
    <mergeCell ref="H7:J8"/>
  </mergeCells>
  <phoneticPr fontId="0" type="noConversion"/>
  <pageMargins left="0.39370078740157483" right="0.19685039370078741" top="0.78740157480314965" bottom="0.39370078740157483" header="0.51181102362204722" footer="0.51181102362204722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>
      <selection activeCell="C13" sqref="C13"/>
    </sheetView>
  </sheetViews>
  <sheetFormatPr defaultRowHeight="12.75" x14ac:dyDescent="0.2"/>
  <cols>
    <col min="1" max="1" width="3.85546875" style="14" customWidth="1"/>
    <col min="2" max="2" width="11.42578125" style="14" customWidth="1"/>
    <col min="3" max="3" width="18.7109375" style="14" bestFit="1" customWidth="1"/>
    <col min="4" max="4" width="10.7109375" style="14" customWidth="1"/>
    <col min="5" max="5" width="10.28515625" style="14" customWidth="1"/>
    <col min="6" max="6" width="8.5703125" style="14" customWidth="1"/>
    <col min="7" max="7" width="5.7109375" style="14" customWidth="1"/>
    <col min="8" max="8" width="10.140625" style="14" customWidth="1"/>
    <col min="9" max="16384" width="9.140625" style="14"/>
  </cols>
  <sheetData>
    <row r="1" spans="1:11" s="31" customFormat="1" ht="15" x14ac:dyDescent="0.25">
      <c r="A1" s="64" t="s">
        <v>10</v>
      </c>
      <c r="B1" s="64"/>
      <c r="C1" s="31" t="str">
        <f>FormA!P5</f>
        <v>: .../01/2020</v>
      </c>
      <c r="H1" s="32" t="s">
        <v>11</v>
      </c>
      <c r="K1" s="65"/>
    </row>
    <row r="2" spans="1:11" s="31" customFormat="1" ht="15" x14ac:dyDescent="0.25">
      <c r="A2" s="135" t="s">
        <v>12</v>
      </c>
      <c r="B2" s="136"/>
      <c r="C2" s="136"/>
      <c r="D2" s="136"/>
      <c r="E2" s="136"/>
      <c r="F2" s="136"/>
      <c r="G2" s="136"/>
      <c r="H2" s="137"/>
    </row>
    <row r="3" spans="1:11" s="31" customFormat="1" ht="15.75" thickBot="1" x14ac:dyDescent="0.3">
      <c r="A3" s="171" t="s">
        <v>92</v>
      </c>
      <c r="B3" s="172"/>
      <c r="C3" s="172"/>
      <c r="D3" s="172"/>
      <c r="E3" s="172"/>
      <c r="F3" s="172"/>
      <c r="G3" s="172"/>
      <c r="H3" s="173"/>
    </row>
    <row r="4" spans="1:11" ht="12.75" customHeight="1" x14ac:dyDescent="0.2">
      <c r="A4" s="45" t="s">
        <v>14</v>
      </c>
      <c r="B4" s="46"/>
      <c r="C4" s="46"/>
      <c r="D4" s="46" t="str">
        <f>FormA!D5</f>
        <v>: 12</v>
      </c>
      <c r="E4" s="46" t="s">
        <v>25</v>
      </c>
      <c r="F4" s="46"/>
      <c r="G4" s="46" t="s">
        <v>104</v>
      </c>
      <c r="H4" s="47"/>
    </row>
    <row r="5" spans="1:11" ht="12.75" customHeight="1" x14ac:dyDescent="0.2">
      <c r="A5" s="15" t="s">
        <v>23</v>
      </c>
      <c r="B5" s="16"/>
      <c r="C5" s="16"/>
      <c r="D5" s="16" t="str">
        <f>FormA!D4</f>
        <v>:</v>
      </c>
      <c r="E5" s="16"/>
      <c r="F5" s="16"/>
      <c r="G5" s="16"/>
      <c r="H5" s="17"/>
    </row>
    <row r="6" spans="1:11" ht="13.5" customHeight="1" x14ac:dyDescent="0.2">
      <c r="A6" s="18" t="s">
        <v>24</v>
      </c>
      <c r="B6" s="19"/>
      <c r="C6" s="19"/>
      <c r="D6" s="19" t="str">
        <f>FormA!P4</f>
        <v>:işletmelerde Beceri Eğitimi</v>
      </c>
      <c r="E6" s="16"/>
      <c r="F6" s="16"/>
      <c r="G6" s="16"/>
      <c r="H6" s="17"/>
    </row>
    <row r="7" spans="1:11" s="49" customFormat="1" ht="39.75" customHeight="1" x14ac:dyDescent="0.2">
      <c r="A7" s="174" t="s">
        <v>0</v>
      </c>
      <c r="B7" s="48"/>
      <c r="C7" s="21"/>
      <c r="D7" s="87" t="s">
        <v>82</v>
      </c>
      <c r="E7" s="133" t="s">
        <v>83</v>
      </c>
      <c r="F7" s="175" t="s">
        <v>84</v>
      </c>
      <c r="G7" s="176"/>
      <c r="H7" s="174" t="s">
        <v>8</v>
      </c>
    </row>
    <row r="8" spans="1:11" s="49" customFormat="1" ht="78.75" customHeight="1" x14ac:dyDescent="0.2">
      <c r="A8" s="174"/>
      <c r="B8" s="50" t="s">
        <v>35</v>
      </c>
      <c r="C8" s="21" t="s">
        <v>4</v>
      </c>
      <c r="D8" s="51" t="s">
        <v>97</v>
      </c>
      <c r="E8" s="133"/>
      <c r="F8" s="177"/>
      <c r="G8" s="178"/>
      <c r="H8" s="174"/>
    </row>
    <row r="9" spans="1:11" ht="15" customHeight="1" x14ac:dyDescent="0.2">
      <c r="A9" s="26">
        <f>FormA!A9</f>
        <v>1</v>
      </c>
      <c r="B9" s="28">
        <f>FormA!B9</f>
        <v>0</v>
      </c>
      <c r="C9" s="52">
        <f>FormA!C9</f>
        <v>0</v>
      </c>
      <c r="D9" s="54" t="e">
        <f>FormD!R9</f>
        <v>#DIV/0!</v>
      </c>
      <c r="E9" s="54">
        <f>FormB!H9</f>
        <v>10</v>
      </c>
      <c r="F9" s="179">
        <f>IF(H9="KALDI",E9,AVERAGE(D9:E9))</f>
        <v>10</v>
      </c>
      <c r="G9" s="180"/>
      <c r="H9" s="85" t="str">
        <f>FormB!K9</f>
        <v>KALDI</v>
      </c>
    </row>
    <row r="10" spans="1:11" ht="15" customHeight="1" x14ac:dyDescent="0.2">
      <c r="A10" s="26">
        <f>FormA!A10</f>
        <v>2</v>
      </c>
      <c r="B10" s="28">
        <f>FormA!B10</f>
        <v>0</v>
      </c>
      <c r="C10" s="52">
        <f>FormA!C10</f>
        <v>0</v>
      </c>
      <c r="D10" s="54" t="e">
        <f>FormD!R10</f>
        <v>#DIV/0!</v>
      </c>
      <c r="E10" s="54">
        <f>FormB!H10</f>
        <v>18</v>
      </c>
      <c r="F10" s="179">
        <f t="shared" ref="F10:F23" si="0">IF(H10="KALDI",E10,AVERAGE(D10:E10))</f>
        <v>18</v>
      </c>
      <c r="G10" s="180"/>
      <c r="H10" s="85" t="str">
        <f>FormB!K10</f>
        <v>KALDI</v>
      </c>
    </row>
    <row r="11" spans="1:11" ht="15" customHeight="1" x14ac:dyDescent="0.2">
      <c r="A11" s="26">
        <f>FormA!A11</f>
        <v>3</v>
      </c>
      <c r="B11" s="28">
        <f>FormA!B11</f>
        <v>0</v>
      </c>
      <c r="C11" s="52">
        <f>FormA!C11</f>
        <v>0</v>
      </c>
      <c r="D11" s="54" t="e">
        <f>FormD!R11</f>
        <v>#DIV/0!</v>
      </c>
      <c r="E11" s="54">
        <f>FormB!H11</f>
        <v>16</v>
      </c>
      <c r="F11" s="179">
        <f t="shared" si="0"/>
        <v>16</v>
      </c>
      <c r="G11" s="180"/>
      <c r="H11" s="85" t="str">
        <f>FormB!K11</f>
        <v>KALDI</v>
      </c>
    </row>
    <row r="12" spans="1:11" ht="15" customHeight="1" x14ac:dyDescent="0.2">
      <c r="A12" s="26">
        <f>FormA!A12</f>
        <v>4</v>
      </c>
      <c r="B12" s="28">
        <f>FormA!B12</f>
        <v>0</v>
      </c>
      <c r="C12" s="52">
        <f>FormA!C12</f>
        <v>0</v>
      </c>
      <c r="D12" s="54" t="e">
        <f>FormD!R12</f>
        <v>#DIV/0!</v>
      </c>
      <c r="E12" s="54">
        <f>FormB!H12</f>
        <v>19</v>
      </c>
      <c r="F12" s="179">
        <f t="shared" si="0"/>
        <v>19</v>
      </c>
      <c r="G12" s="180"/>
      <c r="H12" s="85" t="str">
        <f>FormB!K12</f>
        <v>KALDI</v>
      </c>
    </row>
    <row r="13" spans="1:11" ht="15" customHeight="1" x14ac:dyDescent="0.2">
      <c r="A13" s="26">
        <f>FormA!A13</f>
        <v>5</v>
      </c>
      <c r="B13" s="28">
        <f>FormA!B13</f>
        <v>0</v>
      </c>
      <c r="C13" s="52">
        <f>FormA!C13</f>
        <v>0</v>
      </c>
      <c r="D13" s="54" t="e">
        <f>FormD!R13</f>
        <v>#DIV/0!</v>
      </c>
      <c r="E13" s="54">
        <f>FormB!H13</f>
        <v>19</v>
      </c>
      <c r="F13" s="179">
        <f t="shared" si="0"/>
        <v>19</v>
      </c>
      <c r="G13" s="180"/>
      <c r="H13" s="85" t="str">
        <f>FormB!K13</f>
        <v>KALDI</v>
      </c>
    </row>
    <row r="14" spans="1:11" ht="15" customHeight="1" x14ac:dyDescent="0.2">
      <c r="A14" s="26">
        <f>FormA!A14</f>
        <v>6</v>
      </c>
      <c r="B14" s="28">
        <f>FormA!B14</f>
        <v>0</v>
      </c>
      <c r="C14" s="52">
        <f>FormA!C14</f>
        <v>0</v>
      </c>
      <c r="D14" s="54" t="e">
        <f>FormD!R14</f>
        <v>#DIV/0!</v>
      </c>
      <c r="E14" s="54">
        <f>FormB!H14</f>
        <v>18</v>
      </c>
      <c r="F14" s="179">
        <f t="shared" si="0"/>
        <v>18</v>
      </c>
      <c r="G14" s="180"/>
      <c r="H14" s="85" t="str">
        <f>FormB!K14</f>
        <v>KALDI</v>
      </c>
    </row>
    <row r="15" spans="1:11" ht="15" customHeight="1" x14ac:dyDescent="0.2">
      <c r="A15" s="26">
        <f>FormA!A15</f>
        <v>7</v>
      </c>
      <c r="B15" s="28">
        <f>FormA!B15</f>
        <v>0</v>
      </c>
      <c r="C15" s="52">
        <f>FormA!C15</f>
        <v>0</v>
      </c>
      <c r="D15" s="54" t="e">
        <f>FormD!R15</f>
        <v>#DIV/0!</v>
      </c>
      <c r="E15" s="54">
        <f>FormB!H15</f>
        <v>16</v>
      </c>
      <c r="F15" s="179">
        <f t="shared" si="0"/>
        <v>16</v>
      </c>
      <c r="G15" s="180"/>
      <c r="H15" s="85" t="str">
        <f>FormB!K15</f>
        <v>KALDI</v>
      </c>
    </row>
    <row r="16" spans="1:11" ht="15" customHeight="1" x14ac:dyDescent="0.2">
      <c r="A16" s="26">
        <f>FormA!A16</f>
        <v>8</v>
      </c>
      <c r="B16" s="28">
        <f>FormA!B16</f>
        <v>0</v>
      </c>
      <c r="C16" s="52">
        <f>FormA!C16</f>
        <v>0</v>
      </c>
      <c r="D16" s="54" t="e">
        <f>FormD!R16</f>
        <v>#DIV/0!</v>
      </c>
      <c r="E16" s="54">
        <f>FormB!H16</f>
        <v>18</v>
      </c>
      <c r="F16" s="179">
        <f t="shared" si="0"/>
        <v>18</v>
      </c>
      <c r="G16" s="180"/>
      <c r="H16" s="85" t="str">
        <f>FormB!K16</f>
        <v>KALDI</v>
      </c>
    </row>
    <row r="17" spans="1:8" ht="15" customHeight="1" x14ac:dyDescent="0.2">
      <c r="A17" s="26">
        <f>FormA!A17</f>
        <v>9</v>
      </c>
      <c r="B17" s="28">
        <f>FormA!B17</f>
        <v>0</v>
      </c>
      <c r="C17" s="52">
        <f>FormA!C17</f>
        <v>0</v>
      </c>
      <c r="D17" s="54" t="e">
        <f>FormD!R17</f>
        <v>#DIV/0!</v>
      </c>
      <c r="E17" s="54">
        <f>FormB!H17</f>
        <v>18</v>
      </c>
      <c r="F17" s="179">
        <f t="shared" si="0"/>
        <v>18</v>
      </c>
      <c r="G17" s="180"/>
      <c r="H17" s="85" t="str">
        <f>FormB!K17</f>
        <v>KALDI</v>
      </c>
    </row>
    <row r="18" spans="1:8" ht="15" customHeight="1" x14ac:dyDescent="0.2">
      <c r="A18" s="26">
        <f>FormA!A18</f>
        <v>10</v>
      </c>
      <c r="B18" s="28">
        <f>FormA!B18</f>
        <v>0</v>
      </c>
      <c r="C18" s="52">
        <f>FormA!C18</f>
        <v>0</v>
      </c>
      <c r="D18" s="54" t="e">
        <f>FormD!R18</f>
        <v>#DIV/0!</v>
      </c>
      <c r="E18" s="54">
        <f>FormB!H18</f>
        <v>17</v>
      </c>
      <c r="F18" s="179">
        <f t="shared" si="0"/>
        <v>17</v>
      </c>
      <c r="G18" s="180"/>
      <c r="H18" s="85" t="str">
        <f>FormB!K18</f>
        <v>KALDI</v>
      </c>
    </row>
    <row r="19" spans="1:8" ht="15" customHeight="1" x14ac:dyDescent="0.2">
      <c r="A19" s="26">
        <f>FormA!A19</f>
        <v>11</v>
      </c>
      <c r="B19" s="28">
        <f>FormA!B19</f>
        <v>0</v>
      </c>
      <c r="C19" s="52">
        <f>FormA!C19</f>
        <v>0</v>
      </c>
      <c r="D19" s="54" t="e">
        <f>FormD!R19</f>
        <v>#DIV/0!</v>
      </c>
      <c r="E19" s="54">
        <f>FormB!H19</f>
        <v>19</v>
      </c>
      <c r="F19" s="179">
        <f t="shared" si="0"/>
        <v>19</v>
      </c>
      <c r="G19" s="180"/>
      <c r="H19" s="85" t="str">
        <f>FormB!K19</f>
        <v>KALDI</v>
      </c>
    </row>
    <row r="20" spans="1:8" ht="15" customHeight="1" x14ac:dyDescent="0.2">
      <c r="A20" s="26">
        <f>FormA!A20</f>
        <v>12</v>
      </c>
      <c r="B20" s="28">
        <f>FormA!B20</f>
        <v>0</v>
      </c>
      <c r="C20" s="52">
        <f>FormA!C20</f>
        <v>0</v>
      </c>
      <c r="D20" s="54" t="e">
        <f>FormD!R20</f>
        <v>#DIV/0!</v>
      </c>
      <c r="E20" s="54">
        <f>FormB!H20</f>
        <v>14</v>
      </c>
      <c r="F20" s="179">
        <f t="shared" si="0"/>
        <v>14</v>
      </c>
      <c r="G20" s="180"/>
      <c r="H20" s="85" t="str">
        <f>FormB!K20</f>
        <v>KALDI</v>
      </c>
    </row>
    <row r="21" spans="1:8" ht="15" customHeight="1" x14ac:dyDescent="0.2">
      <c r="A21" s="120">
        <f>FormA!A21</f>
        <v>13</v>
      </c>
      <c r="B21" s="28">
        <f>FormA!B21</f>
        <v>0</v>
      </c>
      <c r="C21" s="52">
        <f>FormA!C21</f>
        <v>0</v>
      </c>
      <c r="D21" s="54" t="e">
        <f>FormD!R21</f>
        <v>#DIV/0!</v>
      </c>
      <c r="E21" s="54">
        <f>FormB!H21</f>
        <v>19</v>
      </c>
      <c r="F21" s="179">
        <f t="shared" si="0"/>
        <v>19</v>
      </c>
      <c r="G21" s="180"/>
      <c r="H21" s="85" t="str">
        <f>FormB!K21</f>
        <v>KALDI</v>
      </c>
    </row>
    <row r="22" spans="1:8" ht="15" customHeight="1" x14ac:dyDescent="0.2">
      <c r="A22" s="120">
        <f>FormA!A22</f>
        <v>14</v>
      </c>
      <c r="B22" s="28">
        <f>FormA!B22</f>
        <v>0</v>
      </c>
      <c r="C22" s="52">
        <f>FormA!C22</f>
        <v>0</v>
      </c>
      <c r="D22" s="54" t="e">
        <f>FormD!R22</f>
        <v>#DIV/0!</v>
      </c>
      <c r="E22" s="54">
        <f>FormB!H22</f>
        <v>19</v>
      </c>
      <c r="F22" s="179">
        <f t="shared" si="0"/>
        <v>19</v>
      </c>
      <c r="G22" s="180"/>
      <c r="H22" s="85" t="str">
        <f>FormB!K22</f>
        <v>KALDI</v>
      </c>
    </row>
    <row r="23" spans="1:8" ht="15" customHeight="1" x14ac:dyDescent="0.2">
      <c r="A23" s="120">
        <f>FormA!A23</f>
        <v>15</v>
      </c>
      <c r="B23" s="28">
        <f>FormA!B23</f>
        <v>0</v>
      </c>
      <c r="C23" s="52">
        <f>FormA!C23</f>
        <v>0</v>
      </c>
      <c r="D23" s="54" t="e">
        <f>FormD!R23</f>
        <v>#DIV/0!</v>
      </c>
      <c r="E23" s="54">
        <f>FormB!H23</f>
        <v>16</v>
      </c>
      <c r="F23" s="179">
        <f t="shared" si="0"/>
        <v>16</v>
      </c>
      <c r="G23" s="180"/>
      <c r="H23" s="85" t="str">
        <f>FormB!K23</f>
        <v>KALDI</v>
      </c>
    </row>
    <row r="24" spans="1:8" ht="15" customHeight="1" x14ac:dyDescent="0.2">
      <c r="A24" s="26"/>
      <c r="B24" s="28"/>
      <c r="C24" s="52"/>
      <c r="D24" s="53"/>
      <c r="E24" s="54"/>
      <c r="F24" s="179"/>
      <c r="G24" s="180"/>
      <c r="H24" s="26"/>
    </row>
    <row r="25" spans="1:8" ht="15" customHeight="1" x14ac:dyDescent="0.2">
      <c r="A25" s="26"/>
      <c r="B25" s="28"/>
      <c r="C25" s="52"/>
      <c r="D25" s="53"/>
      <c r="E25" s="54"/>
      <c r="F25" s="179"/>
      <c r="G25" s="180"/>
      <c r="H25" s="26"/>
    </row>
    <row r="26" spans="1:8" ht="15" customHeight="1" x14ac:dyDescent="0.2">
      <c r="A26" s="26"/>
      <c r="B26" s="28"/>
      <c r="C26" s="52"/>
      <c r="D26" s="53"/>
      <c r="E26" s="54"/>
      <c r="F26" s="179"/>
      <c r="G26" s="180"/>
      <c r="H26" s="26"/>
    </row>
    <row r="27" spans="1:8" ht="15" customHeight="1" x14ac:dyDescent="0.2">
      <c r="A27" s="26"/>
      <c r="B27" s="28"/>
      <c r="C27" s="52"/>
      <c r="D27" s="53"/>
      <c r="E27" s="54"/>
      <c r="F27" s="179"/>
      <c r="G27" s="180"/>
      <c r="H27" s="26"/>
    </row>
    <row r="28" spans="1:8" ht="15" customHeight="1" x14ac:dyDescent="0.2">
      <c r="A28" s="26"/>
      <c r="B28" s="28"/>
      <c r="C28" s="52"/>
      <c r="D28" s="53"/>
      <c r="E28" s="54"/>
      <c r="F28" s="179"/>
      <c r="G28" s="180"/>
      <c r="H28" s="26"/>
    </row>
    <row r="29" spans="1:8" ht="15" customHeight="1" x14ac:dyDescent="0.2">
      <c r="A29" s="26"/>
      <c r="B29" s="28"/>
      <c r="C29" s="52"/>
      <c r="D29" s="53"/>
      <c r="E29" s="54"/>
      <c r="F29" s="179"/>
      <c r="G29" s="180"/>
      <c r="H29" s="26"/>
    </row>
    <row r="30" spans="1:8" ht="15" customHeight="1" x14ac:dyDescent="0.2">
      <c r="A30" s="26"/>
      <c r="B30" s="28"/>
      <c r="C30" s="52"/>
      <c r="D30" s="53"/>
      <c r="E30" s="54"/>
      <c r="F30" s="179"/>
      <c r="G30" s="180"/>
      <c r="H30" s="26"/>
    </row>
    <row r="31" spans="1:8" ht="15" customHeight="1" x14ac:dyDescent="0.2">
      <c r="A31" s="26"/>
      <c r="B31" s="28"/>
      <c r="C31" s="52"/>
      <c r="D31" s="53"/>
      <c r="E31" s="54"/>
      <c r="F31" s="179"/>
      <c r="G31" s="180"/>
      <c r="H31" s="26"/>
    </row>
    <row r="32" spans="1:8" ht="15" customHeight="1" x14ac:dyDescent="0.2">
      <c r="A32" s="26"/>
      <c r="B32" s="28"/>
      <c r="C32" s="52"/>
      <c r="D32" s="53"/>
      <c r="E32" s="54"/>
      <c r="F32" s="179"/>
      <c r="G32" s="180"/>
      <c r="H32" s="26"/>
    </row>
    <row r="33" spans="1:8" ht="15" customHeight="1" x14ac:dyDescent="0.2">
      <c r="A33" s="26"/>
      <c r="B33" s="28"/>
      <c r="C33" s="52"/>
      <c r="D33" s="53"/>
      <c r="E33" s="54"/>
      <c r="F33" s="179"/>
      <c r="G33" s="180"/>
      <c r="H33" s="26"/>
    </row>
    <row r="34" spans="1:8" ht="15" customHeight="1" x14ac:dyDescent="0.2">
      <c r="A34" s="26"/>
      <c r="B34" s="28"/>
      <c r="C34" s="52"/>
      <c r="D34" s="53"/>
      <c r="E34" s="54"/>
      <c r="F34" s="179"/>
      <c r="G34" s="180"/>
      <c r="H34" s="26"/>
    </row>
    <row r="35" spans="1:8" ht="15" customHeight="1" x14ac:dyDescent="0.2">
      <c r="A35" s="26"/>
      <c r="B35" s="28"/>
      <c r="C35" s="52"/>
      <c r="D35" s="53"/>
      <c r="E35" s="54"/>
      <c r="F35" s="179"/>
      <c r="G35" s="180"/>
      <c r="H35" s="26"/>
    </row>
    <row r="36" spans="1:8" ht="15" customHeight="1" x14ac:dyDescent="0.2">
      <c r="A36" s="26"/>
      <c r="B36" s="28"/>
      <c r="C36" s="52"/>
      <c r="D36" s="53"/>
      <c r="E36" s="54"/>
      <c r="F36" s="179"/>
      <c r="G36" s="180"/>
      <c r="H36" s="26"/>
    </row>
    <row r="37" spans="1:8" ht="15" customHeight="1" x14ac:dyDescent="0.2">
      <c r="A37" s="26"/>
      <c r="B37" s="28"/>
      <c r="C37" s="52"/>
      <c r="D37" s="53"/>
      <c r="E37" s="54"/>
      <c r="F37" s="179"/>
      <c r="G37" s="180"/>
      <c r="H37" s="26"/>
    </row>
    <row r="38" spans="1:8" ht="15" customHeight="1" x14ac:dyDescent="0.2">
      <c r="A38" s="26"/>
      <c r="B38" s="28"/>
      <c r="C38" s="52"/>
      <c r="D38" s="53"/>
      <c r="E38" s="54"/>
      <c r="F38" s="179"/>
      <c r="G38" s="180"/>
      <c r="H38" s="26"/>
    </row>
    <row r="39" spans="1:8" ht="15" customHeight="1" x14ac:dyDescent="0.2">
      <c r="A39" s="26"/>
      <c r="B39" s="28"/>
      <c r="C39" s="52"/>
      <c r="D39" s="53"/>
      <c r="E39" s="54"/>
      <c r="F39" s="179"/>
      <c r="G39" s="180"/>
      <c r="H39" s="26"/>
    </row>
    <row r="40" spans="1:8" ht="15" customHeight="1" x14ac:dyDescent="0.2">
      <c r="A40" s="26"/>
      <c r="B40" s="28"/>
      <c r="C40" s="52"/>
      <c r="D40" s="53"/>
      <c r="E40" s="54"/>
      <c r="F40" s="179"/>
      <c r="G40" s="180"/>
      <c r="H40" s="26"/>
    </row>
    <row r="41" spans="1:8" ht="15" customHeight="1" x14ac:dyDescent="0.2">
      <c r="A41" s="26"/>
      <c r="B41" s="28"/>
      <c r="C41" s="52"/>
      <c r="D41" s="53"/>
      <c r="E41" s="54"/>
      <c r="F41" s="179"/>
      <c r="G41" s="180"/>
      <c r="H41" s="26"/>
    </row>
    <row r="42" spans="1:8" ht="19.5" customHeight="1" x14ac:dyDescent="0.2">
      <c r="A42" s="26"/>
      <c r="B42" s="28"/>
      <c r="C42" s="52"/>
      <c r="D42" s="53"/>
      <c r="E42" s="54"/>
      <c r="F42" s="179"/>
      <c r="G42" s="180"/>
      <c r="H42" s="26"/>
    </row>
    <row r="43" spans="1:8" ht="15" customHeight="1" x14ac:dyDescent="0.2">
      <c r="A43" s="26"/>
      <c r="B43" s="28"/>
      <c r="C43" s="52"/>
      <c r="D43" s="53"/>
      <c r="E43" s="54"/>
      <c r="F43" s="179"/>
      <c r="G43" s="180"/>
      <c r="H43" s="26"/>
    </row>
    <row r="44" spans="1:8" ht="15" customHeight="1" x14ac:dyDescent="0.2">
      <c r="A44" s="26"/>
      <c r="B44" s="28"/>
      <c r="C44" s="52"/>
      <c r="D44" s="53"/>
      <c r="E44" s="54"/>
      <c r="F44" s="179"/>
      <c r="G44" s="180"/>
      <c r="H44" s="26"/>
    </row>
    <row r="45" spans="1:8" ht="15" customHeight="1" x14ac:dyDescent="0.2">
      <c r="A45" s="26"/>
      <c r="B45" s="28"/>
      <c r="C45" s="52"/>
      <c r="D45" s="53"/>
      <c r="E45" s="54"/>
      <c r="F45" s="179"/>
      <c r="G45" s="180"/>
      <c r="H45" s="26"/>
    </row>
    <row r="46" spans="1:8" ht="15" customHeight="1" x14ac:dyDescent="0.2">
      <c r="A46" s="26"/>
      <c r="B46" s="28"/>
      <c r="C46" s="52"/>
      <c r="D46" s="53"/>
      <c r="E46" s="54"/>
      <c r="F46" s="179"/>
      <c r="G46" s="180"/>
      <c r="H46" s="26"/>
    </row>
    <row r="47" spans="1:8" x14ac:dyDescent="0.2">
      <c r="A47" s="55"/>
      <c r="B47" s="56"/>
      <c r="C47" s="56"/>
      <c r="D47" s="56"/>
      <c r="E47" s="56"/>
      <c r="F47" s="56"/>
      <c r="G47" s="56"/>
      <c r="H47" s="57"/>
    </row>
    <row r="48" spans="1:8" ht="12.75" customHeight="1" x14ac:dyDescent="0.2">
      <c r="A48" s="166" t="s">
        <v>26</v>
      </c>
      <c r="B48" s="167"/>
      <c r="C48" s="167"/>
      <c r="D48" s="58"/>
      <c r="E48" s="58"/>
      <c r="F48" s="58"/>
      <c r="G48" s="58"/>
      <c r="H48" s="59"/>
    </row>
    <row r="49" spans="1:8" ht="12.75" customHeight="1" x14ac:dyDescent="0.2">
      <c r="A49" s="169" t="s">
        <v>87</v>
      </c>
      <c r="B49" s="170"/>
      <c r="C49" s="170"/>
      <c r="D49" s="95" t="s">
        <v>63</v>
      </c>
      <c r="E49" s="60"/>
      <c r="F49" s="164" t="s">
        <v>88</v>
      </c>
      <c r="G49" s="164"/>
      <c r="H49" s="165"/>
    </row>
    <row r="50" spans="1:8" ht="12.75" customHeight="1" x14ac:dyDescent="0.2">
      <c r="A50" s="168" t="s">
        <v>27</v>
      </c>
      <c r="B50" s="164"/>
      <c r="C50" s="164"/>
      <c r="D50" s="95" t="s">
        <v>85</v>
      </c>
      <c r="E50" s="60"/>
      <c r="F50" s="164"/>
      <c r="G50" s="164"/>
      <c r="H50" s="165"/>
    </row>
    <row r="51" spans="1:8" x14ac:dyDescent="0.2">
      <c r="A51" s="162" t="s">
        <v>28</v>
      </c>
      <c r="B51" s="163"/>
      <c r="C51" s="163"/>
      <c r="D51" s="61"/>
      <c r="E51" s="62"/>
      <c r="F51" s="61"/>
      <c r="G51" s="61"/>
      <c r="H51" s="63"/>
    </row>
    <row r="52" spans="1:8" x14ac:dyDescent="0.2">
      <c r="A52" s="43" t="s">
        <v>31</v>
      </c>
      <c r="B52" s="43"/>
    </row>
  </sheetData>
  <mergeCells count="50">
    <mergeCell ref="F44:G44"/>
    <mergeCell ref="F45:G45"/>
    <mergeCell ref="F46:G46"/>
    <mergeCell ref="F39:G39"/>
    <mergeCell ref="F40:G40"/>
    <mergeCell ref="F41:G41"/>
    <mergeCell ref="F42:G42"/>
    <mergeCell ref="F43:G43"/>
    <mergeCell ref="F34:G34"/>
    <mergeCell ref="F35:G35"/>
    <mergeCell ref="F36:G36"/>
    <mergeCell ref="F37:G37"/>
    <mergeCell ref="F38:G38"/>
    <mergeCell ref="F29:G29"/>
    <mergeCell ref="F30:G30"/>
    <mergeCell ref="F31:G31"/>
    <mergeCell ref="F32:G32"/>
    <mergeCell ref="F33:G33"/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A2:H2"/>
    <mergeCell ref="A3:H3"/>
    <mergeCell ref="H7:H8"/>
    <mergeCell ref="E7:E8"/>
    <mergeCell ref="A7:A8"/>
    <mergeCell ref="F7:G8"/>
    <mergeCell ref="A51:C51"/>
    <mergeCell ref="F50:H50"/>
    <mergeCell ref="A48:C48"/>
    <mergeCell ref="A50:C50"/>
    <mergeCell ref="F49:H49"/>
    <mergeCell ref="A49:C49"/>
  </mergeCells>
  <phoneticPr fontId="0" type="noConversion"/>
  <pageMargins left="0.39370078740157483" right="0.19685039370078741" top="0.78740157480314965" bottom="0.39370078740157483" header="0.51181102362204722" footer="0.51181102362204722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0"/>
  <sheetViews>
    <sheetView workbookViewId="0">
      <selection activeCell="H19" sqref="H19"/>
    </sheetView>
  </sheetViews>
  <sheetFormatPr defaultRowHeight="12.75" x14ac:dyDescent="0.2"/>
  <cols>
    <col min="1" max="1" width="2.5703125" style="66" customWidth="1"/>
    <col min="2" max="2" width="12.5703125" style="66" customWidth="1"/>
    <col min="3" max="3" width="20.140625" style="66" bestFit="1" customWidth="1"/>
    <col min="4" max="7" width="3.7109375" style="66" customWidth="1"/>
    <col min="8" max="8" width="4" style="66" customWidth="1"/>
    <col min="9" max="11" width="3.85546875" style="66" customWidth="1"/>
    <col min="12" max="12" width="3.7109375" style="66" customWidth="1"/>
    <col min="13" max="14" width="3.85546875" style="66" customWidth="1"/>
    <col min="15" max="15" width="3.7109375" style="66" customWidth="1"/>
    <col min="16" max="16" width="3.140625" style="66" customWidth="1"/>
    <col min="17" max="17" width="3" style="66" customWidth="1"/>
    <col min="18" max="18" width="5.42578125" style="66" customWidth="1"/>
    <col min="19" max="19" width="3.7109375" style="66" customWidth="1"/>
    <col min="20" max="20" width="12.5703125" style="66" customWidth="1"/>
    <col min="21" max="23" width="3.7109375" style="66" customWidth="1"/>
    <col min="24" max="16384" width="9.140625" style="66"/>
  </cols>
  <sheetData>
    <row r="1" spans="1:22" s="78" customFormat="1" ht="15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s="78" customFormat="1" ht="15" x14ac:dyDescent="0.25">
      <c r="A2" s="181" t="s">
        <v>51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3"/>
    </row>
    <row r="3" spans="1:22" s="78" customFormat="1" ht="15" x14ac:dyDescent="0.25">
      <c r="A3" s="181" t="s">
        <v>105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3"/>
      <c r="U3" s="77"/>
      <c r="V3" s="77"/>
    </row>
    <row r="4" spans="1:22" s="78" customFormat="1" ht="15" x14ac:dyDescent="0.25">
      <c r="A4" s="79" t="str">
        <f>FormA!D4</f>
        <v>:</v>
      </c>
      <c r="B4" s="80"/>
      <c r="C4" s="80"/>
      <c r="D4" s="80"/>
      <c r="E4" s="80"/>
      <c r="F4" s="80"/>
      <c r="G4" s="80"/>
      <c r="H4" s="80"/>
      <c r="I4" s="80"/>
      <c r="J4" s="182" t="s">
        <v>61</v>
      </c>
      <c r="K4" s="182"/>
      <c r="L4" s="182"/>
      <c r="M4" s="202" t="str">
        <f>FormA!D5</f>
        <v>: 12</v>
      </c>
      <c r="N4" s="202"/>
      <c r="O4" s="202"/>
      <c r="P4" s="80"/>
      <c r="Q4" s="80"/>
      <c r="R4" s="80"/>
      <c r="S4" s="80"/>
      <c r="T4" s="122" t="str">
        <f>FormA!P5</f>
        <v>: .../01/2020</v>
      </c>
      <c r="U4" s="77"/>
      <c r="V4" s="77"/>
    </row>
    <row r="5" spans="1:22" s="68" customFormat="1" ht="11.25" x14ac:dyDescent="0.2">
      <c r="A5" s="184" t="s">
        <v>36</v>
      </c>
      <c r="B5" s="187" t="s">
        <v>37</v>
      </c>
      <c r="C5" s="188"/>
      <c r="D5" s="187" t="s">
        <v>38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3" t="s">
        <v>39</v>
      </c>
      <c r="Q5" s="193" t="s">
        <v>40</v>
      </c>
      <c r="R5" s="193" t="s">
        <v>41</v>
      </c>
      <c r="S5" s="187" t="s">
        <v>42</v>
      </c>
      <c r="T5" s="188"/>
      <c r="U5" s="67"/>
      <c r="V5" s="67"/>
    </row>
    <row r="6" spans="1:22" s="68" customFormat="1" ht="11.25" x14ac:dyDescent="0.2">
      <c r="A6" s="185"/>
      <c r="B6" s="189"/>
      <c r="C6" s="190"/>
      <c r="D6" s="189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4"/>
      <c r="Q6" s="194"/>
      <c r="R6" s="194"/>
      <c r="S6" s="189"/>
      <c r="T6" s="190"/>
      <c r="U6" s="67"/>
      <c r="V6" s="67"/>
    </row>
    <row r="7" spans="1:22" s="68" customFormat="1" ht="11.25" x14ac:dyDescent="0.2">
      <c r="A7" s="185"/>
      <c r="B7" s="191"/>
      <c r="C7" s="192"/>
      <c r="D7" s="191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4"/>
      <c r="Q7" s="194"/>
      <c r="R7" s="194"/>
      <c r="S7" s="191"/>
      <c r="T7" s="192"/>
      <c r="U7" s="67"/>
      <c r="V7" s="67"/>
    </row>
    <row r="8" spans="1:22" s="68" customFormat="1" ht="63" customHeight="1" x14ac:dyDescent="0.2">
      <c r="A8" s="186"/>
      <c r="B8" s="69" t="s">
        <v>43</v>
      </c>
      <c r="C8" s="70" t="s">
        <v>44</v>
      </c>
      <c r="D8" s="199" t="s">
        <v>45</v>
      </c>
      <c r="E8" s="200"/>
      <c r="F8" s="201"/>
      <c r="G8" s="199" t="s">
        <v>46</v>
      </c>
      <c r="H8" s="200"/>
      <c r="I8" s="201"/>
      <c r="J8" s="199" t="s">
        <v>47</v>
      </c>
      <c r="K8" s="200"/>
      <c r="L8" s="201"/>
      <c r="M8" s="199" t="s">
        <v>48</v>
      </c>
      <c r="N8" s="200"/>
      <c r="O8" s="201"/>
      <c r="P8" s="195"/>
      <c r="Q8" s="195"/>
      <c r="R8" s="195"/>
      <c r="S8" s="71" t="s">
        <v>49</v>
      </c>
      <c r="T8" s="70" t="s">
        <v>50</v>
      </c>
      <c r="U8" s="67"/>
      <c r="V8" s="67"/>
    </row>
    <row r="9" spans="1:22" s="68" customFormat="1" ht="16.5" customHeight="1" x14ac:dyDescent="0.2">
      <c r="A9" s="72">
        <f>FormA!A9</f>
        <v>1</v>
      </c>
      <c r="B9" s="72">
        <f>FormA!B9</f>
        <v>0</v>
      </c>
      <c r="C9" s="72">
        <f>FormA!C9</f>
        <v>0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72"/>
      <c r="Q9" s="72"/>
      <c r="R9" s="73" t="e">
        <f t="shared" ref="R9" si="0">AVERAGE(D9:O9)</f>
        <v>#DIV/0!</v>
      </c>
      <c r="S9" s="72" t="e">
        <f t="shared" ref="S9" si="1">IF(R9&lt;25,0,IF(R9&lt;45,1,IF(R9&lt;55,2,IF(R9&lt;70,3,IF(R9&lt;85,4,5)))))</f>
        <v>#DIV/0!</v>
      </c>
      <c r="T9" s="72" t="e">
        <f>IF(S9=1,"BİR",IF(S9=0,"SIFIR",IF(S9=2,"İKİ",IF(S9=3,"ÜÇ",IF(S9=4,"DÖRT","BEŞ")))))</f>
        <v>#DIV/0!</v>
      </c>
      <c r="U9" s="67"/>
      <c r="V9" s="67"/>
    </row>
    <row r="10" spans="1:22" s="68" customFormat="1" ht="16.5" customHeight="1" x14ac:dyDescent="0.2">
      <c r="A10" s="72">
        <f>FormA!A10</f>
        <v>2</v>
      </c>
      <c r="B10" s="72">
        <f>FormA!B10</f>
        <v>0</v>
      </c>
      <c r="C10" s="72">
        <f>FormA!C10</f>
        <v>0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72"/>
      <c r="Q10" s="72"/>
      <c r="R10" s="73" t="e">
        <f t="shared" ref="R10:R19" si="2">AVERAGE(D10:O10)</f>
        <v>#DIV/0!</v>
      </c>
      <c r="S10" s="72" t="e">
        <f t="shared" ref="S10:S19" si="3">IF(R10&lt;25,0,IF(R10&lt;45,1,IF(R10&lt;55,2,IF(R10&lt;70,3,IF(R10&lt;85,4,5)))))</f>
        <v>#DIV/0!</v>
      </c>
      <c r="T10" s="72" t="e">
        <f t="shared" ref="T10:T19" si="4">IF(S10=1,"BİR",IF(S10=0,"SIFIR",IF(S10=2,"İKİ",IF(S10=3,"ÜÇ",IF(S10=4,"DÖRT","BEŞ")))))</f>
        <v>#DIV/0!</v>
      </c>
    </row>
    <row r="11" spans="1:22" s="68" customFormat="1" ht="16.5" customHeight="1" x14ac:dyDescent="0.2">
      <c r="A11" s="72">
        <f>FormA!A11</f>
        <v>3</v>
      </c>
      <c r="B11" s="72">
        <f>FormA!B11</f>
        <v>0</v>
      </c>
      <c r="C11" s="72">
        <f>FormA!C11</f>
        <v>0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72"/>
      <c r="Q11" s="72"/>
      <c r="R11" s="73" t="e">
        <f t="shared" si="2"/>
        <v>#DIV/0!</v>
      </c>
      <c r="S11" s="72" t="e">
        <f t="shared" si="3"/>
        <v>#DIV/0!</v>
      </c>
      <c r="T11" s="72" t="e">
        <f t="shared" si="4"/>
        <v>#DIV/0!</v>
      </c>
    </row>
    <row r="12" spans="1:22" s="68" customFormat="1" ht="16.5" customHeight="1" x14ac:dyDescent="0.2">
      <c r="A12" s="72">
        <f>FormA!A12</f>
        <v>4</v>
      </c>
      <c r="B12" s="72">
        <f>FormA!B12</f>
        <v>0</v>
      </c>
      <c r="C12" s="72">
        <f>FormA!C12</f>
        <v>0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72"/>
      <c r="Q12" s="72"/>
      <c r="R12" s="73" t="e">
        <f t="shared" si="2"/>
        <v>#DIV/0!</v>
      </c>
      <c r="S12" s="72" t="e">
        <f t="shared" si="3"/>
        <v>#DIV/0!</v>
      </c>
      <c r="T12" s="72" t="e">
        <f t="shared" si="4"/>
        <v>#DIV/0!</v>
      </c>
    </row>
    <row r="13" spans="1:22" s="68" customFormat="1" ht="16.5" customHeight="1" x14ac:dyDescent="0.2">
      <c r="A13" s="72">
        <f>FormA!A13</f>
        <v>5</v>
      </c>
      <c r="B13" s="72">
        <f>FormA!B13</f>
        <v>0</v>
      </c>
      <c r="C13" s="72">
        <f>FormA!C13</f>
        <v>0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72"/>
      <c r="Q13" s="72"/>
      <c r="R13" s="73" t="e">
        <f t="shared" si="2"/>
        <v>#DIV/0!</v>
      </c>
      <c r="S13" s="72" t="e">
        <f t="shared" si="3"/>
        <v>#DIV/0!</v>
      </c>
      <c r="T13" s="72" t="e">
        <f t="shared" si="4"/>
        <v>#DIV/0!</v>
      </c>
    </row>
    <row r="14" spans="1:22" s="68" customFormat="1" ht="16.5" customHeight="1" x14ac:dyDescent="0.2">
      <c r="A14" s="72">
        <f>FormA!A14</f>
        <v>6</v>
      </c>
      <c r="B14" s="72">
        <f>FormA!B14</f>
        <v>0</v>
      </c>
      <c r="C14" s="72">
        <f>FormA!C14</f>
        <v>0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72"/>
      <c r="Q14" s="72"/>
      <c r="R14" s="73" t="e">
        <f t="shared" si="2"/>
        <v>#DIV/0!</v>
      </c>
      <c r="S14" s="72" t="e">
        <f t="shared" si="3"/>
        <v>#DIV/0!</v>
      </c>
      <c r="T14" s="72" t="e">
        <f t="shared" si="4"/>
        <v>#DIV/0!</v>
      </c>
    </row>
    <row r="15" spans="1:22" s="68" customFormat="1" ht="16.5" customHeight="1" x14ac:dyDescent="0.2">
      <c r="A15" s="72">
        <f>FormA!A15</f>
        <v>7</v>
      </c>
      <c r="B15" s="72">
        <f>FormA!B15</f>
        <v>0</v>
      </c>
      <c r="C15" s="72">
        <f>FormA!C15</f>
        <v>0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72"/>
      <c r="Q15" s="72"/>
      <c r="R15" s="73" t="e">
        <f t="shared" si="2"/>
        <v>#DIV/0!</v>
      </c>
      <c r="S15" s="72" t="e">
        <f t="shared" si="3"/>
        <v>#DIV/0!</v>
      </c>
      <c r="T15" s="72" t="e">
        <f t="shared" si="4"/>
        <v>#DIV/0!</v>
      </c>
    </row>
    <row r="16" spans="1:22" s="68" customFormat="1" ht="16.5" customHeight="1" x14ac:dyDescent="0.2">
      <c r="A16" s="72">
        <f>FormA!A16</f>
        <v>8</v>
      </c>
      <c r="B16" s="72">
        <f>FormA!B16</f>
        <v>0</v>
      </c>
      <c r="C16" s="72">
        <f>FormA!C16</f>
        <v>0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72"/>
      <c r="Q16" s="72"/>
      <c r="R16" s="73" t="e">
        <f t="shared" si="2"/>
        <v>#DIV/0!</v>
      </c>
      <c r="S16" s="72" t="e">
        <f t="shared" si="3"/>
        <v>#DIV/0!</v>
      </c>
      <c r="T16" s="72" t="e">
        <f t="shared" si="4"/>
        <v>#DIV/0!</v>
      </c>
    </row>
    <row r="17" spans="1:20" s="68" customFormat="1" ht="16.5" customHeight="1" x14ac:dyDescent="0.2">
      <c r="A17" s="72">
        <f>FormA!A17</f>
        <v>9</v>
      </c>
      <c r="B17" s="72">
        <f>FormA!B17</f>
        <v>0</v>
      </c>
      <c r="C17" s="72">
        <f>FormA!C17</f>
        <v>0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72"/>
      <c r="Q17" s="72"/>
      <c r="R17" s="73" t="e">
        <f t="shared" si="2"/>
        <v>#DIV/0!</v>
      </c>
      <c r="S17" s="72" t="e">
        <f t="shared" si="3"/>
        <v>#DIV/0!</v>
      </c>
      <c r="T17" s="72" t="e">
        <f t="shared" si="4"/>
        <v>#DIV/0!</v>
      </c>
    </row>
    <row r="18" spans="1:20" s="68" customFormat="1" ht="16.5" customHeight="1" x14ac:dyDescent="0.2">
      <c r="A18" s="72">
        <f>FormA!A18</f>
        <v>10</v>
      </c>
      <c r="B18" s="72">
        <f>FormA!B18</f>
        <v>0</v>
      </c>
      <c r="C18" s="72">
        <f>FormA!C18</f>
        <v>0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72"/>
      <c r="Q18" s="72"/>
      <c r="R18" s="73" t="e">
        <f t="shared" si="2"/>
        <v>#DIV/0!</v>
      </c>
      <c r="S18" s="72" t="e">
        <f t="shared" si="3"/>
        <v>#DIV/0!</v>
      </c>
      <c r="T18" s="72" t="e">
        <f t="shared" si="4"/>
        <v>#DIV/0!</v>
      </c>
    </row>
    <row r="19" spans="1:20" s="68" customFormat="1" ht="16.5" customHeight="1" x14ac:dyDescent="0.2">
      <c r="A19" s="72">
        <f>FormA!A19</f>
        <v>11</v>
      </c>
      <c r="B19" s="72">
        <f>FormA!B19</f>
        <v>0</v>
      </c>
      <c r="C19" s="72">
        <f>FormA!C19</f>
        <v>0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72"/>
      <c r="Q19" s="72"/>
      <c r="R19" s="73" t="e">
        <f t="shared" si="2"/>
        <v>#DIV/0!</v>
      </c>
      <c r="S19" s="72" t="e">
        <f t="shared" si="3"/>
        <v>#DIV/0!</v>
      </c>
      <c r="T19" s="72" t="e">
        <f t="shared" si="4"/>
        <v>#DIV/0!</v>
      </c>
    </row>
    <row r="20" spans="1:20" s="68" customFormat="1" ht="16.5" customHeight="1" x14ac:dyDescent="0.2">
      <c r="A20" s="72">
        <f>FormA!A20</f>
        <v>12</v>
      </c>
      <c r="B20" s="72">
        <f>FormA!B20</f>
        <v>0</v>
      </c>
      <c r="C20" s="72">
        <f>FormA!C20</f>
        <v>0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72"/>
      <c r="Q20" s="72"/>
      <c r="R20" s="73" t="e">
        <f t="shared" ref="R20:R23" si="5">AVERAGE(D20:O20)</f>
        <v>#DIV/0!</v>
      </c>
      <c r="S20" s="72" t="e">
        <f t="shared" ref="S20:S23" si="6">IF(R20&lt;25,0,IF(R20&lt;45,1,IF(R20&lt;55,2,IF(R20&lt;70,3,IF(R20&lt;85,4,5)))))</f>
        <v>#DIV/0!</v>
      </c>
      <c r="T20" s="72" t="e">
        <f t="shared" ref="T20:T23" si="7">IF(S20=1,"BİR",IF(S20=0,"SIFIR",IF(S20=2,"İKİ",IF(S20=3,"ÜÇ",IF(S20=4,"DÖRT","BEŞ")))))</f>
        <v>#DIV/0!</v>
      </c>
    </row>
    <row r="21" spans="1:20" s="68" customFormat="1" ht="16.5" customHeight="1" x14ac:dyDescent="0.2">
      <c r="A21" s="72">
        <f>FormA!A21</f>
        <v>13</v>
      </c>
      <c r="B21" s="72">
        <f>FormA!B21</f>
        <v>0</v>
      </c>
      <c r="C21" s="72">
        <f>FormA!C21</f>
        <v>0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72"/>
      <c r="Q21" s="72"/>
      <c r="R21" s="73" t="e">
        <f t="shared" si="5"/>
        <v>#DIV/0!</v>
      </c>
      <c r="S21" s="72" t="e">
        <f t="shared" si="6"/>
        <v>#DIV/0!</v>
      </c>
      <c r="T21" s="72" t="e">
        <f t="shared" si="7"/>
        <v>#DIV/0!</v>
      </c>
    </row>
    <row r="22" spans="1:20" s="68" customFormat="1" ht="16.5" customHeight="1" x14ac:dyDescent="0.2">
      <c r="A22" s="72">
        <f>FormA!A22</f>
        <v>14</v>
      </c>
      <c r="B22" s="72">
        <f>FormA!B22</f>
        <v>0</v>
      </c>
      <c r="C22" s="72">
        <f>FormA!C22</f>
        <v>0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72"/>
      <c r="Q22" s="72"/>
      <c r="R22" s="73" t="e">
        <f t="shared" si="5"/>
        <v>#DIV/0!</v>
      </c>
      <c r="S22" s="72" t="e">
        <f t="shared" si="6"/>
        <v>#DIV/0!</v>
      </c>
      <c r="T22" s="72" t="e">
        <f t="shared" si="7"/>
        <v>#DIV/0!</v>
      </c>
    </row>
    <row r="23" spans="1:20" s="68" customFormat="1" ht="16.5" customHeight="1" x14ac:dyDescent="0.2">
      <c r="A23" s="72">
        <f>FormA!A23</f>
        <v>15</v>
      </c>
      <c r="B23" s="72">
        <f>FormA!B23</f>
        <v>0</v>
      </c>
      <c r="C23" s="72">
        <f>FormA!C23</f>
        <v>0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3" t="e">
        <f t="shared" si="5"/>
        <v>#DIV/0!</v>
      </c>
      <c r="S23" s="72" t="e">
        <f t="shared" si="6"/>
        <v>#DIV/0!</v>
      </c>
      <c r="T23" s="72" t="e">
        <f t="shared" si="7"/>
        <v>#DIV/0!</v>
      </c>
    </row>
    <row r="24" spans="1:20" s="68" customFormat="1" ht="16.5" customHeight="1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3"/>
      <c r="S24" s="72"/>
      <c r="T24" s="72"/>
    </row>
    <row r="25" spans="1:20" s="68" customFormat="1" ht="16.5" customHeight="1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3"/>
      <c r="S25" s="72"/>
      <c r="T25" s="72"/>
    </row>
    <row r="26" spans="1:20" s="68" customFormat="1" ht="16.5" customHeight="1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3"/>
      <c r="S26" s="72"/>
      <c r="T26" s="72"/>
    </row>
    <row r="27" spans="1:20" s="68" customFormat="1" ht="16.5" customHeight="1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3"/>
      <c r="S27" s="72"/>
      <c r="T27" s="72"/>
    </row>
    <row r="28" spans="1:20" s="68" customFormat="1" ht="16.5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3"/>
      <c r="S28" s="72"/>
      <c r="T28" s="72"/>
    </row>
    <row r="29" spans="1:20" s="68" customFormat="1" ht="16.5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3"/>
      <c r="S29" s="72"/>
      <c r="T29" s="72"/>
    </row>
    <row r="30" spans="1:20" s="68" customFormat="1" ht="16.5" customHeight="1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3"/>
      <c r="S30" s="72"/>
      <c r="T30" s="72"/>
    </row>
    <row r="31" spans="1:20" s="68" customFormat="1" ht="16.5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3"/>
      <c r="S31" s="72"/>
      <c r="T31" s="72"/>
    </row>
    <row r="32" spans="1:20" s="68" customFormat="1" ht="16.5" customHeight="1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3"/>
      <c r="S32" s="72"/>
      <c r="T32" s="72"/>
    </row>
    <row r="33" spans="1:25" s="68" customFormat="1" ht="16.5" customHeight="1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3"/>
      <c r="S33" s="72"/>
      <c r="T33" s="72"/>
    </row>
    <row r="34" spans="1:25" s="68" customFormat="1" ht="16.5" customHeight="1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3"/>
      <c r="S34" s="72"/>
      <c r="T34" s="72"/>
    </row>
    <row r="35" spans="1:25" s="68" customFormat="1" ht="16.5" customHeight="1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3"/>
      <c r="S35" s="72"/>
      <c r="T35" s="72"/>
    </row>
    <row r="36" spans="1:25" s="68" customFormat="1" ht="16.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3"/>
      <c r="S36" s="72"/>
      <c r="T36" s="72"/>
    </row>
    <row r="37" spans="1:25" s="68" customFormat="1" ht="16.5" customHeight="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3"/>
      <c r="S37" s="72"/>
      <c r="T37" s="72"/>
    </row>
    <row r="38" spans="1:25" s="68" customFormat="1" ht="16.5" customHeight="1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3"/>
      <c r="S38" s="72"/>
      <c r="T38" s="72"/>
    </row>
    <row r="39" spans="1:25" s="68" customFormat="1" ht="16.5" customHeight="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3"/>
      <c r="S39" s="72"/>
      <c r="T39" s="72"/>
    </row>
    <row r="40" spans="1:25" s="68" customFormat="1" ht="16.5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3"/>
      <c r="S40" s="72"/>
      <c r="T40" s="72"/>
    </row>
    <row r="41" spans="1:25" s="68" customFormat="1" ht="16.5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3"/>
      <c r="S41" s="72"/>
      <c r="T41" s="72"/>
    </row>
    <row r="42" spans="1:25" s="68" customFormat="1" ht="16.5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3"/>
      <c r="S42" s="72"/>
      <c r="T42" s="72"/>
    </row>
    <row r="43" spans="1:25" s="68" customFormat="1" ht="16.5" customHeigh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3"/>
      <c r="S43" s="72"/>
      <c r="T43" s="72"/>
    </row>
    <row r="44" spans="1:25" s="68" customFormat="1" ht="16.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3"/>
      <c r="S44" s="72"/>
      <c r="T44" s="72"/>
    </row>
    <row r="45" spans="1:25" s="68" customFormat="1" ht="16.5" customHeight="1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3"/>
      <c r="S45" s="72"/>
      <c r="T45" s="72"/>
    </row>
    <row r="46" spans="1:25" s="68" customFormat="1" ht="16.5" customHeight="1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3"/>
      <c r="S46" s="72"/>
      <c r="T46" s="72"/>
    </row>
    <row r="47" spans="1:25" x14ac:dyDescent="0.2">
      <c r="A47" s="43" t="s">
        <v>52</v>
      </c>
    </row>
    <row r="48" spans="1:25" x14ac:dyDescent="0.2">
      <c r="A48" s="35"/>
      <c r="B48" s="204" t="s">
        <v>60</v>
      </c>
      <c r="C48" s="204"/>
      <c r="D48" s="35"/>
      <c r="E48" s="74"/>
      <c r="F48" s="35"/>
      <c r="G48" s="75" t="s">
        <v>5</v>
      </c>
      <c r="H48" s="74"/>
      <c r="I48" s="74"/>
      <c r="J48" s="74"/>
      <c r="K48" s="74"/>
      <c r="L48" s="74" t="s">
        <v>5</v>
      </c>
      <c r="M48" s="74"/>
      <c r="N48" s="74"/>
      <c r="Q48" s="74"/>
      <c r="R48" s="74" t="s">
        <v>5</v>
      </c>
      <c r="S48" s="74"/>
      <c r="T48" s="74"/>
      <c r="U48" s="74"/>
      <c r="V48" s="74"/>
      <c r="W48" s="74"/>
      <c r="X48" s="74"/>
      <c r="Y48" s="35"/>
    </row>
    <row r="49" spans="1:28" x14ac:dyDescent="0.2">
      <c r="A49" s="35"/>
      <c r="B49" s="204"/>
      <c r="C49" s="204"/>
      <c r="D49" s="76"/>
      <c r="E49" s="76"/>
      <c r="F49" s="35"/>
      <c r="G49" s="35"/>
      <c r="H49" s="35"/>
      <c r="I49" s="35"/>
      <c r="J49" s="35"/>
      <c r="K49" s="35"/>
      <c r="L49" s="35"/>
      <c r="M49" s="35"/>
      <c r="N49" s="35"/>
      <c r="Q49" s="35"/>
      <c r="R49" s="35"/>
      <c r="S49" s="76"/>
      <c r="T49" s="35"/>
      <c r="U49" s="35"/>
      <c r="V49" s="35"/>
      <c r="W49" s="35"/>
      <c r="X49" s="35"/>
      <c r="Y49" s="35"/>
    </row>
    <row r="50" spans="1:28" x14ac:dyDescent="0.2">
      <c r="A50" s="14"/>
      <c r="B50" s="203" t="s">
        <v>85</v>
      </c>
      <c r="C50" s="203"/>
      <c r="D50" s="14"/>
      <c r="E50" s="14"/>
      <c r="F50" s="14"/>
      <c r="G50" s="35"/>
      <c r="H50" s="76"/>
      <c r="I50" s="76"/>
      <c r="J50" s="76"/>
      <c r="K50" s="76"/>
      <c r="L50" s="35"/>
      <c r="M50" s="35"/>
      <c r="N50" s="76"/>
      <c r="Q50" s="76"/>
      <c r="R50" s="35"/>
      <c r="S50" s="14"/>
      <c r="T50" s="35"/>
      <c r="U50" s="35"/>
      <c r="V50" s="35"/>
      <c r="W50" s="35"/>
      <c r="X50" s="76"/>
      <c r="Y50" s="76"/>
    </row>
    <row r="51" spans="1:28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9" spans="1:28" s="68" customFormat="1" x14ac:dyDescent="0.2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</row>
    <row r="60" spans="1:28" s="68" customFormat="1" x14ac:dyDescent="0.2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</row>
    <row r="61" spans="1:28" s="68" customFormat="1" x14ac:dyDescent="0.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</row>
    <row r="62" spans="1:28" s="68" customFormat="1" x14ac:dyDescent="0.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</row>
    <row r="63" spans="1:28" s="68" customFormat="1" x14ac:dyDescent="0.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</row>
    <row r="64" spans="1:28" s="68" customFormat="1" x14ac:dyDescent="0.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</row>
    <row r="65" spans="1:28" s="68" customForma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</row>
    <row r="66" spans="1:28" s="68" customForma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</row>
    <row r="67" spans="1:28" s="68" customFormat="1" x14ac:dyDescent="0.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</row>
    <row r="68" spans="1:28" s="68" customFormat="1" x14ac:dyDescent="0.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</row>
    <row r="69" spans="1:28" s="68" customFormat="1" x14ac:dyDescent="0.2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</row>
    <row r="70" spans="1:28" s="68" customFormat="1" x14ac:dyDescent="0.2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</row>
    <row r="71" spans="1:28" s="68" customFormat="1" x14ac:dyDescent="0.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</row>
    <row r="72" spans="1:28" s="68" customFormat="1" x14ac:dyDescent="0.2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</row>
    <row r="73" spans="1:28" s="68" customFormat="1" x14ac:dyDescent="0.2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</row>
    <row r="74" spans="1:28" s="68" customFormat="1" x14ac:dyDescent="0.2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</row>
    <row r="75" spans="1:28" s="68" customFormat="1" x14ac:dyDescent="0.2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</row>
    <row r="76" spans="1:28" s="68" customFormat="1" x14ac:dyDescent="0.2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</row>
    <row r="77" spans="1:28" s="68" customFormat="1" x14ac:dyDescent="0.2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</row>
    <row r="78" spans="1:28" s="68" customFormat="1" x14ac:dyDescent="0.2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</row>
    <row r="79" spans="1:28" s="68" customFormat="1" x14ac:dyDescent="0.2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</row>
    <row r="80" spans="1:28" s="68" customFormat="1" x14ac:dyDescent="0.2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</row>
    <row r="81" spans="1:28" s="68" customFormat="1" x14ac:dyDescent="0.2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</row>
    <row r="82" spans="1:28" s="68" customFormat="1" x14ac:dyDescent="0.2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</row>
    <row r="83" spans="1:28" s="68" customFormat="1" x14ac:dyDescent="0.2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</row>
    <row r="84" spans="1:28" s="68" customFormat="1" x14ac:dyDescent="0.2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</row>
    <row r="85" spans="1:28" s="68" customFormat="1" x14ac:dyDescent="0.2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</row>
    <row r="86" spans="1:28" s="68" customFormat="1" x14ac:dyDescent="0.2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</row>
    <row r="87" spans="1:28" s="68" customFormat="1" x14ac:dyDescent="0.2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</row>
    <row r="88" spans="1:28" s="68" customFormat="1" x14ac:dyDescent="0.2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</row>
    <row r="89" spans="1:28" s="68" customFormat="1" x14ac:dyDescent="0.2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</row>
    <row r="90" spans="1:28" s="68" customFormat="1" x14ac:dyDescent="0.2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</row>
    <row r="91" spans="1:28" s="68" customFormat="1" x14ac:dyDescent="0.2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</row>
    <row r="92" spans="1:28" s="68" customFormat="1" x14ac:dyDescent="0.2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</row>
    <row r="93" spans="1:28" s="68" customFormat="1" x14ac:dyDescent="0.2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</row>
    <row r="94" spans="1:28" s="68" customFormat="1" x14ac:dyDescent="0.2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</row>
    <row r="95" spans="1:28" s="68" customFormat="1" x14ac:dyDescent="0.2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</row>
    <row r="96" spans="1:28" s="68" customFormat="1" x14ac:dyDescent="0.2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</row>
    <row r="97" spans="1:28" s="68" customFormat="1" x14ac:dyDescent="0.2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</row>
    <row r="98" spans="1:28" s="68" customFormat="1" x14ac:dyDescent="0.2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</row>
    <row r="99" spans="1:28" s="68" customFormat="1" x14ac:dyDescent="0.2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</row>
    <row r="100" spans="1:28" s="68" customFormat="1" x14ac:dyDescent="0.2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</row>
    <row r="101" spans="1:28" s="68" customFormat="1" x14ac:dyDescent="0.2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</row>
    <row r="102" spans="1:28" s="68" customFormat="1" x14ac:dyDescent="0.2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</row>
    <row r="103" spans="1:28" s="68" customFormat="1" x14ac:dyDescent="0.2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</row>
    <row r="104" spans="1:28" s="68" customFormat="1" x14ac:dyDescent="0.2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</row>
    <row r="105" spans="1:28" s="68" customFormat="1" x14ac:dyDescent="0.2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</row>
    <row r="106" spans="1:28" s="68" customFormat="1" x14ac:dyDescent="0.2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</row>
    <row r="107" spans="1:28" s="68" customFormat="1" x14ac:dyDescent="0.2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</row>
    <row r="108" spans="1:28" s="68" customFormat="1" x14ac:dyDescent="0.2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</row>
    <row r="109" spans="1:28" s="68" customFormat="1" x14ac:dyDescent="0.2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</row>
    <row r="110" spans="1:28" s="68" customFormat="1" x14ac:dyDescent="0.2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</row>
    <row r="111" spans="1:28" s="68" customFormat="1" x14ac:dyDescent="0.2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</row>
    <row r="112" spans="1:28" s="68" customFormat="1" x14ac:dyDescent="0.2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</row>
    <row r="113" spans="1:28" s="68" customFormat="1" x14ac:dyDescent="0.2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</row>
    <row r="114" spans="1:28" s="68" customFormat="1" x14ac:dyDescent="0.2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</row>
    <row r="115" spans="1:28" s="68" customFormat="1" x14ac:dyDescent="0.2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</row>
    <row r="116" spans="1:28" s="68" customFormat="1" x14ac:dyDescent="0.2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</row>
    <row r="117" spans="1:28" s="68" customFormat="1" x14ac:dyDescent="0.2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</row>
    <row r="118" spans="1:28" s="68" customFormat="1" x14ac:dyDescent="0.2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</row>
    <row r="119" spans="1:28" s="68" customFormat="1" x14ac:dyDescent="0.2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</row>
    <row r="120" spans="1:28" s="68" customFormat="1" x14ac:dyDescent="0.2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</row>
    <row r="121" spans="1:28" s="68" customFormat="1" x14ac:dyDescent="0.2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</row>
    <row r="122" spans="1:28" s="68" customFormat="1" x14ac:dyDescent="0.2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</row>
    <row r="123" spans="1:28" s="68" customFormat="1" x14ac:dyDescent="0.2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</row>
    <row r="124" spans="1:28" s="68" customFormat="1" x14ac:dyDescent="0.2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</row>
    <row r="125" spans="1:28" s="68" customFormat="1" x14ac:dyDescent="0.2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</row>
    <row r="126" spans="1:28" s="68" customFormat="1" x14ac:dyDescent="0.2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</row>
    <row r="127" spans="1:28" s="68" customFormat="1" x14ac:dyDescent="0.2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</row>
    <row r="128" spans="1:28" s="68" customFormat="1" x14ac:dyDescent="0.2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</row>
    <row r="129" spans="1:28" s="68" customFormat="1" x14ac:dyDescent="0.2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</row>
    <row r="130" spans="1:28" s="68" customFormat="1" x14ac:dyDescent="0.2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</row>
    <row r="131" spans="1:28" s="68" customFormat="1" x14ac:dyDescent="0.2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</row>
    <row r="132" spans="1:28" s="68" customFormat="1" x14ac:dyDescent="0.2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</row>
    <row r="133" spans="1:28" s="68" customFormat="1" x14ac:dyDescent="0.2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</row>
    <row r="134" spans="1:28" s="68" customFormat="1" x14ac:dyDescent="0.2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</row>
    <row r="135" spans="1:28" s="68" customFormat="1" x14ac:dyDescent="0.2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</row>
    <row r="136" spans="1:28" s="68" customFormat="1" x14ac:dyDescent="0.2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</row>
    <row r="137" spans="1:28" s="68" customFormat="1" x14ac:dyDescent="0.2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</row>
    <row r="138" spans="1:28" s="68" customFormat="1" x14ac:dyDescent="0.2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</row>
    <row r="139" spans="1:28" s="68" customFormat="1" x14ac:dyDescent="0.2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</row>
    <row r="140" spans="1:28" s="68" customFormat="1" x14ac:dyDescent="0.2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</row>
    <row r="141" spans="1:28" s="68" customFormat="1" x14ac:dyDescent="0.2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</row>
    <row r="142" spans="1:28" s="68" customFormat="1" x14ac:dyDescent="0.2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</row>
    <row r="143" spans="1:28" s="68" customFormat="1" x14ac:dyDescent="0.2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</row>
    <row r="144" spans="1:28" s="68" customFormat="1" x14ac:dyDescent="0.2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</row>
    <row r="145" spans="1:28" s="68" customFormat="1" x14ac:dyDescent="0.2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</row>
    <row r="146" spans="1:28" s="68" customFormat="1" x14ac:dyDescent="0.2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</row>
    <row r="147" spans="1:28" s="68" customFormat="1" x14ac:dyDescent="0.2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</row>
    <row r="148" spans="1:28" s="68" customFormat="1" x14ac:dyDescent="0.2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</row>
    <row r="149" spans="1:28" s="68" customFormat="1" x14ac:dyDescent="0.2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</row>
    <row r="150" spans="1:28" s="68" customFormat="1" x14ac:dyDescent="0.2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</row>
    <row r="151" spans="1:28" s="68" customFormat="1" x14ac:dyDescent="0.2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</row>
    <row r="152" spans="1:28" s="68" customFormat="1" x14ac:dyDescent="0.2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</row>
    <row r="153" spans="1:28" s="68" customFormat="1" x14ac:dyDescent="0.2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</row>
    <row r="154" spans="1:28" s="68" customFormat="1" x14ac:dyDescent="0.2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</row>
    <row r="155" spans="1:28" s="68" customFormat="1" x14ac:dyDescent="0.2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</row>
    <row r="156" spans="1:28" s="68" customFormat="1" x14ac:dyDescent="0.2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</row>
    <row r="157" spans="1:28" s="68" customFormat="1" x14ac:dyDescent="0.2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</row>
    <row r="158" spans="1:28" s="68" customFormat="1" x14ac:dyDescent="0.2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</row>
    <row r="159" spans="1:28" s="68" customFormat="1" x14ac:dyDescent="0.2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</row>
    <row r="160" spans="1:28" s="68" customFormat="1" x14ac:dyDescent="0.2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</row>
    <row r="161" spans="1:28" s="68" customFormat="1" x14ac:dyDescent="0.2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</row>
    <row r="162" spans="1:28" s="68" customFormat="1" x14ac:dyDescent="0.2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</row>
    <row r="163" spans="1:28" s="68" customFormat="1" x14ac:dyDescent="0.2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</row>
    <row r="164" spans="1:28" s="68" customFormat="1" x14ac:dyDescent="0.2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</row>
    <row r="165" spans="1:28" s="68" customFormat="1" x14ac:dyDescent="0.2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</row>
    <row r="166" spans="1:28" s="68" customFormat="1" x14ac:dyDescent="0.2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</row>
    <row r="167" spans="1:28" s="68" customFormat="1" x14ac:dyDescent="0.2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</row>
    <row r="168" spans="1:28" s="68" customFormat="1" x14ac:dyDescent="0.2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</row>
    <row r="169" spans="1:28" s="68" customFormat="1" x14ac:dyDescent="0.2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</row>
    <row r="170" spans="1:28" s="68" customFormat="1" x14ac:dyDescent="0.2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</row>
    <row r="171" spans="1:28" s="68" customFormat="1" x14ac:dyDescent="0.2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</row>
    <row r="172" spans="1:28" s="68" customFormat="1" x14ac:dyDescent="0.2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</row>
    <row r="173" spans="1:28" s="68" customFormat="1" x14ac:dyDescent="0.2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</row>
    <row r="174" spans="1:28" s="68" customFormat="1" x14ac:dyDescent="0.2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</row>
    <row r="175" spans="1:28" s="68" customFormat="1" x14ac:dyDescent="0.2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</row>
    <row r="176" spans="1:28" s="68" customFormat="1" x14ac:dyDescent="0.2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</row>
    <row r="177" spans="1:28" s="68" customFormat="1" x14ac:dyDescent="0.2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</row>
    <row r="178" spans="1:28" s="68" customFormat="1" x14ac:dyDescent="0.2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</row>
    <row r="179" spans="1:28" s="68" customFormat="1" x14ac:dyDescent="0.2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</row>
    <row r="180" spans="1:28" s="68" customFormat="1" x14ac:dyDescent="0.2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</row>
    <row r="181" spans="1:28" s="68" customFormat="1" x14ac:dyDescent="0.2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</row>
    <row r="182" spans="1:28" s="68" customFormat="1" x14ac:dyDescent="0.2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</row>
    <row r="183" spans="1:28" s="68" customFormat="1" x14ac:dyDescent="0.2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</row>
    <row r="184" spans="1:28" s="68" customFormat="1" x14ac:dyDescent="0.2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</row>
    <row r="185" spans="1:28" s="68" customFormat="1" x14ac:dyDescent="0.2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</row>
    <row r="186" spans="1:28" s="68" customFormat="1" x14ac:dyDescent="0.2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</row>
    <row r="187" spans="1:28" s="68" customFormat="1" x14ac:dyDescent="0.2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</row>
    <row r="188" spans="1:28" s="68" customFormat="1" x14ac:dyDescent="0.2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</row>
    <row r="189" spans="1:28" s="68" customFormat="1" x14ac:dyDescent="0.2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</row>
    <row r="190" spans="1:28" s="68" customFormat="1" x14ac:dyDescent="0.2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</row>
    <row r="191" spans="1:28" s="68" customFormat="1" x14ac:dyDescent="0.2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</row>
    <row r="192" spans="1:28" s="68" customFormat="1" x14ac:dyDescent="0.2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</row>
    <row r="193" spans="1:28" s="68" customFormat="1" x14ac:dyDescent="0.2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</row>
    <row r="194" spans="1:28" s="68" customFormat="1" x14ac:dyDescent="0.2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</row>
    <row r="195" spans="1:28" s="68" customFormat="1" x14ac:dyDescent="0.2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</row>
    <row r="196" spans="1:28" s="68" customFormat="1" x14ac:dyDescent="0.2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</row>
    <row r="197" spans="1:28" s="68" customFormat="1" x14ac:dyDescent="0.2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</row>
    <row r="198" spans="1:28" s="68" customFormat="1" x14ac:dyDescent="0.2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</row>
    <row r="199" spans="1:28" s="68" customFormat="1" x14ac:dyDescent="0.2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</row>
    <row r="200" spans="1:28" s="68" customFormat="1" x14ac:dyDescent="0.2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</row>
    <row r="201" spans="1:28" s="68" customFormat="1" x14ac:dyDescent="0.2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</row>
    <row r="202" spans="1:28" s="68" customFormat="1" x14ac:dyDescent="0.2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</row>
    <row r="203" spans="1:28" s="68" customFormat="1" x14ac:dyDescent="0.2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</row>
    <row r="204" spans="1:28" s="68" customFormat="1" x14ac:dyDescent="0.2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</row>
    <row r="205" spans="1:28" s="68" customFormat="1" x14ac:dyDescent="0.2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</row>
    <row r="206" spans="1:28" s="68" customFormat="1" x14ac:dyDescent="0.2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</row>
    <row r="207" spans="1:28" s="68" customFormat="1" x14ac:dyDescent="0.2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</row>
    <row r="208" spans="1:28" s="68" customFormat="1" x14ac:dyDescent="0.2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</row>
    <row r="209" spans="1:28" s="68" customFormat="1" x14ac:dyDescent="0.2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</row>
    <row r="210" spans="1:28" s="68" customFormat="1" x14ac:dyDescent="0.2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</row>
    <row r="211" spans="1:28" s="68" customFormat="1" x14ac:dyDescent="0.2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</row>
    <row r="212" spans="1:28" s="68" customFormat="1" x14ac:dyDescent="0.2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</row>
    <row r="213" spans="1:28" s="68" customFormat="1" x14ac:dyDescent="0.2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</row>
    <row r="214" spans="1:28" s="68" customFormat="1" x14ac:dyDescent="0.2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</row>
    <row r="215" spans="1:28" s="68" customFormat="1" x14ac:dyDescent="0.2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</row>
    <row r="216" spans="1:28" s="68" customFormat="1" x14ac:dyDescent="0.2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</row>
    <row r="217" spans="1:28" s="68" customFormat="1" x14ac:dyDescent="0.2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</row>
    <row r="218" spans="1:28" s="68" customFormat="1" x14ac:dyDescent="0.2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</row>
    <row r="219" spans="1:28" s="68" customFormat="1" x14ac:dyDescent="0.2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</row>
    <row r="220" spans="1:28" s="68" customFormat="1" x14ac:dyDescent="0.2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</row>
    <row r="221" spans="1:28" s="68" customFormat="1" x14ac:dyDescent="0.2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</row>
    <row r="222" spans="1:28" s="68" customFormat="1" x14ac:dyDescent="0.2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</row>
    <row r="223" spans="1:28" s="68" customFormat="1" x14ac:dyDescent="0.2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</row>
    <row r="224" spans="1:28" s="68" customFormat="1" x14ac:dyDescent="0.2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</row>
    <row r="225" spans="1:28" s="68" customFormat="1" x14ac:dyDescent="0.2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</row>
    <row r="226" spans="1:28" s="68" customFormat="1" x14ac:dyDescent="0.2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</row>
    <row r="227" spans="1:28" s="68" customFormat="1" x14ac:dyDescent="0.2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</row>
    <row r="228" spans="1:28" s="68" customFormat="1" x14ac:dyDescent="0.2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</row>
    <row r="229" spans="1:28" s="68" customFormat="1" x14ac:dyDescent="0.2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</row>
    <row r="230" spans="1:28" s="68" customFormat="1" x14ac:dyDescent="0.2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</row>
    <row r="231" spans="1:28" s="68" customFormat="1" x14ac:dyDescent="0.2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</row>
    <row r="232" spans="1:28" s="68" customFormat="1" x14ac:dyDescent="0.2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</row>
    <row r="233" spans="1:28" s="68" customFormat="1" x14ac:dyDescent="0.2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</row>
    <row r="234" spans="1:28" s="68" customFormat="1" x14ac:dyDescent="0.2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</row>
    <row r="235" spans="1:28" s="68" customFormat="1" x14ac:dyDescent="0.2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</row>
    <row r="236" spans="1:28" s="68" customFormat="1" x14ac:dyDescent="0.2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</row>
    <row r="237" spans="1:28" s="68" customFormat="1" x14ac:dyDescent="0.2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</row>
    <row r="238" spans="1:28" s="68" customFormat="1" x14ac:dyDescent="0.2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</row>
    <row r="239" spans="1:28" s="68" customFormat="1" x14ac:dyDescent="0.2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</row>
    <row r="240" spans="1:28" s="68" customFormat="1" x14ac:dyDescent="0.2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</row>
    <row r="241" spans="1:28" s="68" customFormat="1" x14ac:dyDescent="0.2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</row>
    <row r="242" spans="1:28" s="68" customFormat="1" x14ac:dyDescent="0.2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</row>
    <row r="243" spans="1:28" s="68" customFormat="1" x14ac:dyDescent="0.2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</row>
    <row r="244" spans="1:28" s="68" customFormat="1" x14ac:dyDescent="0.2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</row>
    <row r="245" spans="1:28" s="68" customFormat="1" x14ac:dyDescent="0.2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</row>
    <row r="246" spans="1:28" s="68" customFormat="1" x14ac:dyDescent="0.2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</row>
    <row r="247" spans="1:28" s="68" customFormat="1" x14ac:dyDescent="0.2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</row>
    <row r="248" spans="1:28" s="68" customFormat="1" x14ac:dyDescent="0.2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</row>
    <row r="249" spans="1:28" s="68" customFormat="1" x14ac:dyDescent="0.2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</row>
    <row r="250" spans="1:28" s="68" customFormat="1" x14ac:dyDescent="0.2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</row>
  </sheetData>
  <mergeCells count="18">
    <mergeCell ref="B50:C50"/>
    <mergeCell ref="D8:F8"/>
    <mergeCell ref="G8:I8"/>
    <mergeCell ref="J8:L8"/>
    <mergeCell ref="A3:T3"/>
    <mergeCell ref="B5:C7"/>
    <mergeCell ref="B48:C48"/>
    <mergeCell ref="B49:C49"/>
    <mergeCell ref="A2:T2"/>
    <mergeCell ref="A5:A8"/>
    <mergeCell ref="S5:T7"/>
    <mergeCell ref="P5:P8"/>
    <mergeCell ref="Q5:Q8"/>
    <mergeCell ref="R5:R8"/>
    <mergeCell ref="D5:O7"/>
    <mergeCell ref="M8:O8"/>
    <mergeCell ref="M4:O4"/>
    <mergeCell ref="J4:L4"/>
  </mergeCells>
  <phoneticPr fontId="3" type="noConversion"/>
  <pageMargins left="0.19685039370078741" right="0.19685039370078741" top="0.98425196850393704" bottom="0.59055118110236227" header="0.51181102362204722" footer="0.51181102362204722"/>
  <pageSetup paperSize="9" scale="89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workbookViewId="0">
      <selection sqref="A1:J1"/>
    </sheetView>
  </sheetViews>
  <sheetFormatPr defaultRowHeight="15" x14ac:dyDescent="0.25"/>
  <cols>
    <col min="1" max="1" width="5.140625" style="9" customWidth="1"/>
    <col min="2" max="2" width="12.7109375" style="9" customWidth="1"/>
    <col min="3" max="3" width="19.7109375" style="9" bestFit="1" customWidth="1"/>
    <col min="4" max="4" width="8.140625" style="9" customWidth="1"/>
    <col min="5" max="5" width="6.28515625" style="9" customWidth="1"/>
    <col min="6" max="6" width="12" style="9" customWidth="1"/>
    <col min="7" max="7" width="6.42578125" style="84" customWidth="1"/>
    <col min="8" max="8" width="9" style="84" customWidth="1"/>
    <col min="9" max="9" width="15" style="84" customWidth="1"/>
    <col min="10" max="10" width="9.42578125" style="9" customWidth="1"/>
    <col min="11" max="16384" width="9.140625" style="9"/>
  </cols>
  <sheetData>
    <row r="1" spans="1:10" ht="15" customHeight="1" x14ac:dyDescent="0.25">
      <c r="A1" s="205" t="s">
        <v>106</v>
      </c>
      <c r="B1" s="206"/>
      <c r="C1" s="206"/>
      <c r="D1" s="206"/>
      <c r="E1" s="206"/>
      <c r="F1" s="206"/>
      <c r="G1" s="206"/>
      <c r="H1" s="206"/>
      <c r="I1" s="206"/>
      <c r="J1" s="207"/>
    </row>
    <row r="2" spans="1:10" x14ac:dyDescent="0.25">
      <c r="A2" s="10" t="s">
        <v>64</v>
      </c>
      <c r="B2" s="10" t="s">
        <v>65</v>
      </c>
      <c r="C2" s="10" t="s">
        <v>66</v>
      </c>
      <c r="D2" s="10" t="s">
        <v>67</v>
      </c>
      <c r="E2" s="10" t="s">
        <v>68</v>
      </c>
      <c r="F2" s="98" t="s">
        <v>89</v>
      </c>
      <c r="G2" s="82" t="s">
        <v>69</v>
      </c>
      <c r="H2" s="82" t="s">
        <v>70</v>
      </c>
      <c r="I2" s="82" t="s">
        <v>71</v>
      </c>
      <c r="J2" s="11"/>
    </row>
    <row r="3" spans="1:10" x14ac:dyDescent="0.25">
      <c r="A3" s="12">
        <f>FormA!A9</f>
        <v>1</v>
      </c>
      <c r="B3" s="12">
        <f>FormA!B9</f>
        <v>0</v>
      </c>
      <c r="C3" s="12">
        <f>FormA!C9</f>
        <v>0</v>
      </c>
      <c r="D3" s="12">
        <v>7</v>
      </c>
      <c r="E3" s="12">
        <v>24</v>
      </c>
      <c r="F3" s="99" t="s">
        <v>85</v>
      </c>
      <c r="G3" s="83">
        <f>FormC!F9</f>
        <v>10</v>
      </c>
      <c r="H3" s="85" t="str">
        <f>IF(G3="","HAYIR",IF(G3&gt;=45,"EVET","HAYIR"))</f>
        <v>HAYIR</v>
      </c>
      <c r="I3" s="85"/>
      <c r="J3" s="11"/>
    </row>
    <row r="4" spans="1:10" x14ac:dyDescent="0.25">
      <c r="A4" s="12">
        <f>FormA!A10</f>
        <v>2</v>
      </c>
      <c r="B4" s="12">
        <f>FormA!B10</f>
        <v>0</v>
      </c>
      <c r="C4" s="12">
        <f>FormA!C10</f>
        <v>0</v>
      </c>
      <c r="D4" s="12">
        <v>7</v>
      </c>
      <c r="E4" s="12">
        <v>24</v>
      </c>
      <c r="F4" s="99" t="s">
        <v>85</v>
      </c>
      <c r="G4" s="83">
        <f>FormC!F10</f>
        <v>18</v>
      </c>
      <c r="H4" s="85" t="str">
        <f t="shared" ref="H4:H17" si="0">IF(G4="","HAYIR",IF(G4&gt;=45,"EVET","HAYIR"))</f>
        <v>HAYIR</v>
      </c>
      <c r="I4" s="85"/>
      <c r="J4" s="11"/>
    </row>
    <row r="5" spans="1:10" x14ac:dyDescent="0.25">
      <c r="A5" s="12">
        <f>FormA!A11</f>
        <v>3</v>
      </c>
      <c r="B5" s="12">
        <f>FormA!B11</f>
        <v>0</v>
      </c>
      <c r="C5" s="12">
        <f>FormA!C11</f>
        <v>0</v>
      </c>
      <c r="D5" s="12">
        <v>7</v>
      </c>
      <c r="E5" s="12">
        <v>24</v>
      </c>
      <c r="F5" s="99" t="s">
        <v>85</v>
      </c>
      <c r="G5" s="83">
        <f>FormC!F11</f>
        <v>16</v>
      </c>
      <c r="H5" s="85" t="str">
        <f t="shared" si="0"/>
        <v>HAYIR</v>
      </c>
      <c r="I5" s="85"/>
      <c r="J5" s="11"/>
    </row>
    <row r="6" spans="1:10" x14ac:dyDescent="0.25">
      <c r="A6" s="12">
        <f>FormA!A12</f>
        <v>4</v>
      </c>
      <c r="B6" s="12">
        <f>FormA!B12</f>
        <v>0</v>
      </c>
      <c r="C6" s="12">
        <f>FormA!C12</f>
        <v>0</v>
      </c>
      <c r="D6" s="12">
        <v>7</v>
      </c>
      <c r="E6" s="12">
        <v>24</v>
      </c>
      <c r="F6" s="99" t="s">
        <v>85</v>
      </c>
      <c r="G6" s="83">
        <f>FormC!F12</f>
        <v>19</v>
      </c>
      <c r="H6" s="85" t="str">
        <f t="shared" si="0"/>
        <v>HAYIR</v>
      </c>
      <c r="I6" s="85"/>
      <c r="J6" s="11"/>
    </row>
    <row r="7" spans="1:10" x14ac:dyDescent="0.25">
      <c r="A7" s="12">
        <f>FormA!A13</f>
        <v>5</v>
      </c>
      <c r="B7" s="12">
        <f>FormA!B13</f>
        <v>0</v>
      </c>
      <c r="C7" s="12">
        <f>FormA!C13</f>
        <v>0</v>
      </c>
      <c r="D7" s="12">
        <v>7</v>
      </c>
      <c r="E7" s="12">
        <v>24</v>
      </c>
      <c r="F7" s="99" t="s">
        <v>85</v>
      </c>
      <c r="G7" s="83">
        <f>FormC!F13</f>
        <v>19</v>
      </c>
      <c r="H7" s="85" t="str">
        <f t="shared" si="0"/>
        <v>HAYIR</v>
      </c>
      <c r="I7" s="85"/>
      <c r="J7" s="11"/>
    </row>
    <row r="8" spans="1:10" x14ac:dyDescent="0.25">
      <c r="A8" s="12">
        <f>FormA!A14</f>
        <v>6</v>
      </c>
      <c r="B8" s="12">
        <f>FormA!B14</f>
        <v>0</v>
      </c>
      <c r="C8" s="12">
        <f>FormA!C14</f>
        <v>0</v>
      </c>
      <c r="D8" s="12">
        <v>7</v>
      </c>
      <c r="E8" s="12">
        <v>24</v>
      </c>
      <c r="F8" s="99" t="s">
        <v>85</v>
      </c>
      <c r="G8" s="83">
        <f>FormC!F14</f>
        <v>18</v>
      </c>
      <c r="H8" s="85" t="str">
        <f t="shared" si="0"/>
        <v>HAYIR</v>
      </c>
      <c r="I8" s="85"/>
      <c r="J8" s="11"/>
    </row>
    <row r="9" spans="1:10" x14ac:dyDescent="0.25">
      <c r="A9" s="12">
        <f>FormA!A15</f>
        <v>7</v>
      </c>
      <c r="B9" s="12">
        <f>FormA!B15</f>
        <v>0</v>
      </c>
      <c r="C9" s="12">
        <f>FormA!C15</f>
        <v>0</v>
      </c>
      <c r="D9" s="12">
        <v>7</v>
      </c>
      <c r="E9" s="12">
        <v>24</v>
      </c>
      <c r="F9" s="99" t="s">
        <v>85</v>
      </c>
      <c r="G9" s="83">
        <f>FormC!F15</f>
        <v>16</v>
      </c>
      <c r="H9" s="85" t="str">
        <f t="shared" si="0"/>
        <v>HAYIR</v>
      </c>
      <c r="I9" s="85"/>
      <c r="J9" s="11"/>
    </row>
    <row r="10" spans="1:10" x14ac:dyDescent="0.25">
      <c r="A10" s="12">
        <f>FormA!A16</f>
        <v>8</v>
      </c>
      <c r="B10" s="12">
        <f>FormA!B16</f>
        <v>0</v>
      </c>
      <c r="C10" s="12">
        <f>FormA!C16</f>
        <v>0</v>
      </c>
      <c r="D10" s="12">
        <v>7</v>
      </c>
      <c r="E10" s="12">
        <v>24</v>
      </c>
      <c r="F10" s="99" t="s">
        <v>85</v>
      </c>
      <c r="G10" s="83">
        <f>FormC!F16</f>
        <v>18</v>
      </c>
      <c r="H10" s="85" t="str">
        <f t="shared" si="0"/>
        <v>HAYIR</v>
      </c>
      <c r="I10" s="85"/>
      <c r="J10" s="11"/>
    </row>
    <row r="11" spans="1:10" x14ac:dyDescent="0.25">
      <c r="A11" s="12">
        <f>FormA!A17</f>
        <v>9</v>
      </c>
      <c r="B11" s="12">
        <f>FormA!B17</f>
        <v>0</v>
      </c>
      <c r="C11" s="12">
        <f>FormA!C17</f>
        <v>0</v>
      </c>
      <c r="D11" s="12">
        <v>7</v>
      </c>
      <c r="E11" s="12">
        <v>24</v>
      </c>
      <c r="F11" s="99" t="s">
        <v>85</v>
      </c>
      <c r="G11" s="83">
        <f>FormC!F17</f>
        <v>18</v>
      </c>
      <c r="H11" s="85" t="str">
        <f t="shared" si="0"/>
        <v>HAYIR</v>
      </c>
      <c r="I11" s="85"/>
      <c r="J11" s="11"/>
    </row>
    <row r="12" spans="1:10" x14ac:dyDescent="0.25">
      <c r="A12" s="12">
        <f>FormA!A18</f>
        <v>10</v>
      </c>
      <c r="B12" s="12">
        <f>FormA!B18</f>
        <v>0</v>
      </c>
      <c r="C12" s="12">
        <f>FormA!C18</f>
        <v>0</v>
      </c>
      <c r="D12" s="12">
        <v>7</v>
      </c>
      <c r="E12" s="12">
        <v>24</v>
      </c>
      <c r="F12" s="99" t="s">
        <v>85</v>
      </c>
      <c r="G12" s="83">
        <f>FormC!F18</f>
        <v>17</v>
      </c>
      <c r="H12" s="85" t="str">
        <f t="shared" si="0"/>
        <v>HAYIR</v>
      </c>
      <c r="I12" s="85"/>
      <c r="J12" s="11"/>
    </row>
    <row r="13" spans="1:10" x14ac:dyDescent="0.25">
      <c r="A13" s="12">
        <f>FormA!A19</f>
        <v>11</v>
      </c>
      <c r="B13" s="12">
        <f>FormA!B19</f>
        <v>0</v>
      </c>
      <c r="C13" s="12">
        <f>FormA!C19</f>
        <v>0</v>
      </c>
      <c r="D13" s="12">
        <v>7</v>
      </c>
      <c r="E13" s="12">
        <v>24</v>
      </c>
      <c r="F13" s="99" t="s">
        <v>85</v>
      </c>
      <c r="G13" s="83">
        <f>FormC!F19</f>
        <v>19</v>
      </c>
      <c r="H13" s="85" t="str">
        <f t="shared" si="0"/>
        <v>HAYIR</v>
      </c>
      <c r="I13" s="85"/>
      <c r="J13" s="11"/>
    </row>
    <row r="14" spans="1:10" x14ac:dyDescent="0.25">
      <c r="A14" s="12">
        <f>FormA!A20</f>
        <v>12</v>
      </c>
      <c r="B14" s="12">
        <f>FormA!B20</f>
        <v>0</v>
      </c>
      <c r="C14" s="12">
        <f>FormA!C20</f>
        <v>0</v>
      </c>
      <c r="D14" s="12">
        <v>7</v>
      </c>
      <c r="E14" s="12">
        <v>24</v>
      </c>
      <c r="F14" s="99" t="s">
        <v>85</v>
      </c>
      <c r="G14" s="83">
        <f>FormC!F20</f>
        <v>14</v>
      </c>
      <c r="H14" s="85" t="str">
        <f t="shared" si="0"/>
        <v>HAYIR</v>
      </c>
      <c r="I14" s="85"/>
      <c r="J14" s="11"/>
    </row>
    <row r="15" spans="1:10" x14ac:dyDescent="0.25">
      <c r="A15" s="12">
        <f>FormA!A21</f>
        <v>13</v>
      </c>
      <c r="B15" s="12">
        <f>FormA!B21</f>
        <v>0</v>
      </c>
      <c r="C15" s="12">
        <f>FormA!C21</f>
        <v>0</v>
      </c>
      <c r="D15" s="12">
        <v>7</v>
      </c>
      <c r="E15" s="12">
        <v>24</v>
      </c>
      <c r="F15" s="99" t="s">
        <v>85</v>
      </c>
      <c r="G15" s="83">
        <f>FormC!F21</f>
        <v>19</v>
      </c>
      <c r="H15" s="85" t="str">
        <f t="shared" si="0"/>
        <v>HAYIR</v>
      </c>
      <c r="I15" s="85"/>
      <c r="J15" s="11"/>
    </row>
    <row r="16" spans="1:10" x14ac:dyDescent="0.25">
      <c r="A16" s="12">
        <f>FormA!A22</f>
        <v>14</v>
      </c>
      <c r="B16" s="12">
        <f>FormA!B22</f>
        <v>0</v>
      </c>
      <c r="C16" s="12">
        <f>FormA!C22</f>
        <v>0</v>
      </c>
      <c r="D16" s="12">
        <v>7</v>
      </c>
      <c r="E16" s="12">
        <v>24</v>
      </c>
      <c r="F16" s="99" t="s">
        <v>85</v>
      </c>
      <c r="G16" s="83">
        <f>FormC!F22</f>
        <v>19</v>
      </c>
      <c r="H16" s="85" t="str">
        <f t="shared" si="0"/>
        <v>HAYIR</v>
      </c>
      <c r="I16" s="85"/>
      <c r="J16" s="11"/>
    </row>
    <row r="17" spans="1:10" x14ac:dyDescent="0.25">
      <c r="A17" s="12">
        <f>FormA!A23</f>
        <v>15</v>
      </c>
      <c r="B17" s="12">
        <f>FormA!B23</f>
        <v>0</v>
      </c>
      <c r="C17" s="12">
        <f>FormA!C23</f>
        <v>0</v>
      </c>
      <c r="D17" s="12">
        <v>7</v>
      </c>
      <c r="E17" s="12">
        <v>24</v>
      </c>
      <c r="F17" s="99" t="s">
        <v>85</v>
      </c>
      <c r="G17" s="83">
        <f>FormC!F23</f>
        <v>16</v>
      </c>
      <c r="H17" s="85" t="str">
        <f t="shared" si="0"/>
        <v>HAYIR</v>
      </c>
      <c r="I17" s="85"/>
      <c r="J17" s="11"/>
    </row>
    <row r="18" spans="1:10" x14ac:dyDescent="0.25">
      <c r="A18" s="12">
        <f>FormA!A24</f>
        <v>16</v>
      </c>
      <c r="B18" s="12"/>
      <c r="C18" s="12"/>
      <c r="D18" s="12"/>
      <c r="E18" s="12"/>
      <c r="F18" s="99"/>
      <c r="G18" s="83"/>
      <c r="H18" s="85"/>
      <c r="I18" s="85"/>
      <c r="J18" s="11"/>
    </row>
    <row r="19" spans="1:10" x14ac:dyDescent="0.25">
      <c r="A19" s="12">
        <f>FormA!A25</f>
        <v>17</v>
      </c>
      <c r="B19" s="12"/>
      <c r="C19" s="12"/>
      <c r="D19" s="12"/>
      <c r="E19" s="12"/>
      <c r="F19" s="99"/>
      <c r="G19" s="83"/>
      <c r="H19" s="85"/>
      <c r="I19" s="85"/>
      <c r="J19" s="11"/>
    </row>
    <row r="20" spans="1:10" x14ac:dyDescent="0.25">
      <c r="A20" s="12">
        <f>FormA!A26</f>
        <v>18</v>
      </c>
      <c r="B20" s="12"/>
      <c r="C20" s="12"/>
      <c r="D20" s="12"/>
      <c r="E20" s="12"/>
      <c r="F20" s="99"/>
      <c r="G20" s="83"/>
      <c r="H20" s="85"/>
      <c r="I20" s="85"/>
      <c r="J20" s="11"/>
    </row>
    <row r="21" spans="1:10" x14ac:dyDescent="0.25">
      <c r="A21" s="12">
        <f>FormA!A27</f>
        <v>19</v>
      </c>
      <c r="B21" s="12"/>
      <c r="C21" s="12"/>
      <c r="D21" s="12"/>
      <c r="E21" s="12"/>
      <c r="F21" s="99"/>
      <c r="G21" s="83"/>
      <c r="H21" s="85"/>
      <c r="I21" s="85"/>
      <c r="J21" s="11"/>
    </row>
    <row r="22" spans="1:10" x14ac:dyDescent="0.25">
      <c r="A22" s="12">
        <f>FormA!A28</f>
        <v>20</v>
      </c>
      <c r="B22" s="12"/>
      <c r="C22" s="12"/>
      <c r="D22" s="12"/>
      <c r="E22" s="12"/>
      <c r="F22" s="99"/>
      <c r="G22" s="83"/>
      <c r="H22" s="85"/>
      <c r="I22" s="85"/>
      <c r="J22" s="11"/>
    </row>
    <row r="23" spans="1:10" x14ac:dyDescent="0.25">
      <c r="A23" s="12">
        <f>FormA!A29</f>
        <v>21</v>
      </c>
      <c r="B23" s="12"/>
      <c r="C23" s="12"/>
      <c r="D23" s="12"/>
      <c r="E23" s="12"/>
      <c r="F23" s="99"/>
      <c r="G23" s="83"/>
      <c r="H23" s="85"/>
      <c r="I23" s="85"/>
      <c r="J23" s="11"/>
    </row>
    <row r="24" spans="1:10" x14ac:dyDescent="0.25">
      <c r="A24" s="12">
        <f>FormA!A30</f>
        <v>22</v>
      </c>
      <c r="B24" s="12"/>
      <c r="C24" s="12"/>
      <c r="D24" s="12"/>
      <c r="E24" s="12"/>
      <c r="F24" s="99"/>
      <c r="G24" s="83"/>
      <c r="H24" s="85"/>
      <c r="I24" s="85"/>
      <c r="J24" s="11"/>
    </row>
    <row r="25" spans="1:10" x14ac:dyDescent="0.25">
      <c r="A25" s="12">
        <f>FormA!A31</f>
        <v>23</v>
      </c>
      <c r="B25" s="12"/>
      <c r="C25" s="12"/>
      <c r="D25" s="12"/>
      <c r="E25" s="12"/>
      <c r="F25" s="99"/>
      <c r="G25" s="83"/>
      <c r="H25" s="85"/>
      <c r="I25" s="85"/>
      <c r="J25" s="11"/>
    </row>
    <row r="26" spans="1:10" x14ac:dyDescent="0.25">
      <c r="A26" s="12">
        <f>FormA!A32</f>
        <v>24</v>
      </c>
      <c r="B26" s="12"/>
      <c r="C26" s="12"/>
      <c r="D26" s="12"/>
      <c r="E26" s="12"/>
      <c r="F26" s="99"/>
      <c r="G26" s="83"/>
      <c r="H26" s="85"/>
      <c r="I26" s="85"/>
      <c r="J26" s="11"/>
    </row>
    <row r="27" spans="1:10" x14ac:dyDescent="0.25">
      <c r="A27" s="12">
        <f>FormA!A33</f>
        <v>25</v>
      </c>
      <c r="B27" s="12"/>
      <c r="C27" s="12"/>
      <c r="D27" s="12"/>
      <c r="E27" s="12"/>
      <c r="F27" s="99"/>
      <c r="G27" s="83"/>
      <c r="H27" s="85"/>
      <c r="I27" s="85"/>
      <c r="J27" s="11"/>
    </row>
    <row r="28" spans="1:10" x14ac:dyDescent="0.25">
      <c r="A28" s="12">
        <f>FormA!A34</f>
        <v>26</v>
      </c>
      <c r="B28" s="12"/>
      <c r="C28" s="12"/>
      <c r="D28" s="12"/>
      <c r="E28" s="12"/>
      <c r="F28" s="99"/>
      <c r="G28" s="83"/>
      <c r="H28" s="85"/>
      <c r="I28" s="85"/>
      <c r="J28" s="11"/>
    </row>
    <row r="29" spans="1:10" x14ac:dyDescent="0.25">
      <c r="A29" s="12">
        <f>FormA!A35</f>
        <v>27</v>
      </c>
      <c r="B29" s="12"/>
      <c r="C29" s="12"/>
      <c r="D29" s="12"/>
      <c r="E29" s="12"/>
      <c r="F29" s="99"/>
      <c r="G29" s="83"/>
      <c r="H29" s="85"/>
      <c r="I29" s="85"/>
      <c r="J29" s="11"/>
    </row>
    <row r="30" spans="1:10" x14ac:dyDescent="0.25">
      <c r="A30" s="12">
        <f>FormA!A36</f>
        <v>28</v>
      </c>
      <c r="B30" s="12"/>
      <c r="C30" s="12"/>
      <c r="D30" s="12"/>
      <c r="E30" s="12"/>
      <c r="F30" s="99"/>
      <c r="G30" s="83"/>
      <c r="H30" s="85"/>
      <c r="I30" s="85"/>
      <c r="J30" s="11"/>
    </row>
    <row r="31" spans="1:10" x14ac:dyDescent="0.25">
      <c r="A31" s="12">
        <f>FormA!A37</f>
        <v>29</v>
      </c>
      <c r="B31" s="12"/>
      <c r="C31" s="12"/>
      <c r="D31" s="12"/>
      <c r="E31" s="12"/>
      <c r="F31" s="99"/>
      <c r="G31" s="83"/>
      <c r="H31" s="85"/>
      <c r="I31" s="85"/>
      <c r="J31" s="11"/>
    </row>
    <row r="32" spans="1:10" x14ac:dyDescent="0.25">
      <c r="A32" s="12">
        <f>FormA!A38</f>
        <v>30</v>
      </c>
      <c r="B32" s="12"/>
      <c r="C32" s="12"/>
      <c r="D32" s="12"/>
      <c r="E32" s="12"/>
      <c r="F32" s="99"/>
      <c r="G32" s="83"/>
      <c r="H32" s="85"/>
      <c r="I32" s="85"/>
      <c r="J32" s="11"/>
    </row>
    <row r="33" spans="1:10" x14ac:dyDescent="0.25">
      <c r="A33" s="12">
        <f>FormA!A39</f>
        <v>31</v>
      </c>
      <c r="B33" s="12"/>
      <c r="C33" s="12"/>
      <c r="D33" s="12"/>
      <c r="E33" s="12"/>
      <c r="F33" s="99"/>
      <c r="G33" s="83"/>
      <c r="H33" s="85"/>
      <c r="I33" s="85"/>
      <c r="J33" s="11"/>
    </row>
    <row r="34" spans="1:10" x14ac:dyDescent="0.25">
      <c r="A34" s="12">
        <f>FormA!A40</f>
        <v>32</v>
      </c>
      <c r="B34" s="12"/>
      <c r="C34" s="12"/>
      <c r="D34" s="12"/>
      <c r="E34" s="12"/>
      <c r="F34" s="99"/>
      <c r="G34" s="83"/>
      <c r="H34" s="85"/>
      <c r="I34" s="85"/>
      <c r="J34" s="11"/>
    </row>
    <row r="35" spans="1:10" x14ac:dyDescent="0.25">
      <c r="A35" s="12">
        <f>FormA!A41</f>
        <v>33</v>
      </c>
      <c r="B35" s="12"/>
      <c r="C35" s="12"/>
      <c r="D35" s="12"/>
      <c r="E35" s="12"/>
      <c r="F35" s="99"/>
      <c r="G35" s="83"/>
      <c r="H35" s="85"/>
      <c r="I35" s="85"/>
      <c r="J35" s="11"/>
    </row>
    <row r="36" spans="1:10" x14ac:dyDescent="0.25">
      <c r="A36" s="12">
        <f>FormA!A42</f>
        <v>34</v>
      </c>
      <c r="B36" s="12"/>
      <c r="C36" s="12"/>
      <c r="D36" s="12"/>
      <c r="E36" s="12"/>
      <c r="F36" s="99"/>
      <c r="G36" s="83"/>
      <c r="H36" s="85"/>
      <c r="I36" s="85"/>
      <c r="J36" s="11"/>
    </row>
    <row r="37" spans="1:10" x14ac:dyDescent="0.25">
      <c r="A37" s="12">
        <f>FormA!A43</f>
        <v>35</v>
      </c>
      <c r="B37" s="12"/>
      <c r="C37" s="12"/>
      <c r="D37" s="12"/>
      <c r="E37" s="12"/>
      <c r="F37" s="99"/>
      <c r="G37" s="83"/>
      <c r="H37" s="85"/>
      <c r="I37" s="85"/>
      <c r="J37" s="11"/>
    </row>
    <row r="38" spans="1:10" x14ac:dyDescent="0.25">
      <c r="A38" s="12">
        <f>FormA!A44</f>
        <v>36</v>
      </c>
      <c r="B38" s="12"/>
      <c r="C38" s="12"/>
      <c r="D38" s="12"/>
      <c r="E38" s="12"/>
      <c r="F38" s="99"/>
      <c r="G38" s="83"/>
      <c r="H38" s="85"/>
      <c r="I38" s="85"/>
      <c r="J38" s="11"/>
    </row>
    <row r="39" spans="1:10" x14ac:dyDescent="0.25">
      <c r="A39" s="12">
        <f>FormA!A45</f>
        <v>37</v>
      </c>
      <c r="B39" s="12"/>
      <c r="C39" s="12"/>
      <c r="D39" s="12"/>
      <c r="E39" s="12"/>
      <c r="F39" s="99"/>
      <c r="G39" s="83"/>
      <c r="H39" s="85"/>
      <c r="I39" s="85"/>
      <c r="J39" s="11"/>
    </row>
    <row r="40" spans="1:10" x14ac:dyDescent="0.25">
      <c r="A40" s="12">
        <f>FormA!A46</f>
        <v>38</v>
      </c>
      <c r="B40" s="12"/>
      <c r="C40" s="12"/>
      <c r="D40" s="12"/>
      <c r="E40" s="12"/>
      <c r="F40" s="99"/>
      <c r="G40" s="83"/>
      <c r="H40" s="85"/>
      <c r="I40" s="85"/>
      <c r="J40" s="13"/>
    </row>
    <row r="43" spans="1:10" x14ac:dyDescent="0.25">
      <c r="B43" s="124" t="s">
        <v>60</v>
      </c>
      <c r="C43" s="124"/>
      <c r="E43" s="8" t="s">
        <v>5</v>
      </c>
      <c r="G43" s="81" t="s">
        <v>5</v>
      </c>
      <c r="I43" s="81" t="s">
        <v>5</v>
      </c>
    </row>
    <row r="44" spans="1:10" x14ac:dyDescent="0.25">
      <c r="B44" s="124"/>
      <c r="C44" s="124"/>
      <c r="E44" s="3"/>
      <c r="G44" s="3"/>
      <c r="I44" s="3"/>
    </row>
    <row r="45" spans="1:10" x14ac:dyDescent="0.25">
      <c r="B45" s="125" t="s">
        <v>85</v>
      </c>
      <c r="C45" s="125"/>
      <c r="E45" s="3">
        <f>FormD!G50</f>
        <v>0</v>
      </c>
      <c r="G45" s="3">
        <f>FormD!L50</f>
        <v>0</v>
      </c>
      <c r="I45" s="3">
        <f>FormD!R50</f>
        <v>0</v>
      </c>
    </row>
  </sheetData>
  <mergeCells count="4">
    <mergeCell ref="A1:J1"/>
    <mergeCell ref="B43:C43"/>
    <mergeCell ref="B44:C44"/>
    <mergeCell ref="B45:C45"/>
  </mergeCells>
  <pageMargins left="0.75" right="0.75" top="1" bottom="1" header="0.5" footer="0.5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1</vt:i4>
      </vt:variant>
    </vt:vector>
  </HeadingPairs>
  <TitlesOfParts>
    <vt:vector size="6" baseType="lpstr">
      <vt:lpstr>FormA</vt:lpstr>
      <vt:lpstr>FormB</vt:lpstr>
      <vt:lpstr>FormC</vt:lpstr>
      <vt:lpstr>FormD</vt:lpstr>
      <vt:lpstr>AOL NOT</vt:lpstr>
      <vt:lpstr>FormA!Yazdırma_Alanı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MehmetKARA</cp:lastModifiedBy>
  <cp:lastPrinted>2017-01-17T07:37:17Z</cp:lastPrinted>
  <dcterms:created xsi:type="dcterms:W3CDTF">1999-05-26T11:21:22Z</dcterms:created>
  <dcterms:modified xsi:type="dcterms:W3CDTF">2019-12-30T10:30:24Z</dcterms:modified>
</cp:coreProperties>
</file>